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ev002\Desktop\Кондиционеры 2025\"/>
    </mc:Choice>
  </mc:AlternateContent>
  <bookViews>
    <workbookView xWindow="0" yWindow="0" windowWidth="21570" windowHeight="81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K103" i="1" l="1"/>
  <c r="K89" i="1"/>
  <c r="K83" i="1"/>
  <c r="L58" i="1"/>
  <c r="K58" i="1"/>
  <c r="L46" i="1"/>
  <c r="K46" i="1"/>
  <c r="K30" i="1"/>
  <c r="K24" i="1"/>
  <c r="L18" i="1"/>
  <c r="K18" i="1"/>
  <c r="L8" i="1"/>
  <c r="K8" i="1"/>
  <c r="K7" i="1" l="1"/>
  <c r="G7" i="1"/>
  <c r="F7" i="1"/>
  <c r="E7" i="1"/>
  <c r="H7" i="1" l="1"/>
  <c r="J7" i="1" l="1"/>
  <c r="I7" i="1" l="1"/>
</calcChain>
</file>

<file path=xl/sharedStrings.xml><?xml version="1.0" encoding="utf-8"?>
<sst xmlns="http://schemas.openxmlformats.org/spreadsheetml/2006/main" count="200" uniqueCount="95">
  <si>
    <t xml:space="preserve">Адрес </t>
  </si>
  <si>
    <t>г. Серов ул. Карпинского, 2б</t>
  </si>
  <si>
    <t>г. Лобва, ул. Уральская, 9а</t>
  </si>
  <si>
    <t>г. Верхотурье, ул. Свободы, 2</t>
  </si>
  <si>
    <t>г. Каменск Уральский, ул. Рябова, 2а</t>
  </si>
  <si>
    <t>г. Камышлов, ул. Куйбышева, д.61а</t>
  </si>
  <si>
    <t>с. Байкалово, Революции, 17</t>
  </si>
  <si>
    <t>с. Туринская Слобода, ул. Советская 39А</t>
  </si>
  <si>
    <t>г. Карпинск, ул. Куйбышева, 32</t>
  </si>
  <si>
    <t>г. Сухой Лог, ул. Белинского, 30</t>
  </si>
  <si>
    <t>г. Артёмовский, ул. Почтовая, 2б</t>
  </si>
  <si>
    <t>г. Талица, ул. Тимирязева, 2</t>
  </si>
  <si>
    <t>г. Пышма, ул. Пионерская, 7</t>
  </si>
  <si>
    <t>г. Тугулым, ул. Ленина, 65</t>
  </si>
  <si>
    <t>г. Арамиль, ул.К.Маркса 5</t>
  </si>
  <si>
    <t>г. Красноуфимск, ул. Озерная, 22</t>
  </si>
  <si>
    <t>г. Первоуральск, ул. Космонавтов, 1а</t>
  </si>
  <si>
    <t>г. Ачит, ул.Свободы, 2</t>
  </si>
  <si>
    <t>г. Березовский, ул. Гагарина, 17</t>
  </si>
  <si>
    <t>г. Н. Серьги, ул. Титова, 41</t>
  </si>
  <si>
    <t>г. Красноуральск, ул. Каляева, 30</t>
  </si>
  <si>
    <t>г. Нижний Тагил, ул. Ломоносова, 49</t>
  </si>
  <si>
    <t>г. В-Пышма, ул. А.Козицына, 8</t>
  </si>
  <si>
    <t>г. Арти, ул. Ленина, 115</t>
  </si>
  <si>
    <t>г. Н. Тура, 40 лет Октября, 39</t>
  </si>
  <si>
    <t xml:space="preserve">г. Асбест, ул. Мира, 2 </t>
  </si>
  <si>
    <t>г. Богданович, ул. Первомайская, 15</t>
  </si>
  <si>
    <t>г. Екатеринбург, ул.Электриков, 16</t>
  </si>
  <si>
    <t>г. Екатеринбург, ул.Кузнечная, 92</t>
  </si>
  <si>
    <t>г. Ревда, ул. Мира, 25</t>
  </si>
  <si>
    <t>г. Новая Ляля ул. 8 марта 10А</t>
  </si>
  <si>
    <t>г. Краснотурьинск, ул. Октябрьская , 34</t>
  </si>
  <si>
    <t>г. Ирбит, ул. М. Горького, 2д</t>
  </si>
  <si>
    <t>№</t>
  </si>
  <si>
    <t xml:space="preserve">мобильный </t>
  </si>
  <si>
    <t>настенный</t>
  </si>
  <si>
    <t>потолочный</t>
  </si>
  <si>
    <t>Кол-во кондиционеров с зимним комплектом, шт.</t>
  </si>
  <si>
    <t>тип внутренних блоков</t>
  </si>
  <si>
    <t>1-8</t>
  </si>
  <si>
    <t>1</t>
  </si>
  <si>
    <t>2</t>
  </si>
  <si>
    <t>4</t>
  </si>
  <si>
    <t>5</t>
  </si>
  <si>
    <t>6</t>
  </si>
  <si>
    <t>8</t>
  </si>
  <si>
    <t>3</t>
  </si>
  <si>
    <t>1-2</t>
  </si>
  <si>
    <t>1-3</t>
  </si>
  <si>
    <t>1-4</t>
  </si>
  <si>
    <t>ИБП, серверная</t>
  </si>
  <si>
    <t>серверная</t>
  </si>
  <si>
    <t>балкон</t>
  </si>
  <si>
    <t>Этаж установки наружного блока</t>
  </si>
  <si>
    <t>Кол-во наружных блоков, шт.</t>
  </si>
  <si>
    <t>Кол-во внутренних блоков, шт.</t>
  </si>
  <si>
    <t xml:space="preserve">Итого по СФ АО "ЭнергосбыТ Плюс" </t>
  </si>
  <si>
    <t xml:space="preserve">серверная </t>
  </si>
  <si>
    <t xml:space="preserve"> ТО в год </t>
  </si>
  <si>
    <t>Г. Тавда, ул. Максима Горького 108 б</t>
  </si>
  <si>
    <t>г. Дегтярск, Калинина  25А</t>
  </si>
  <si>
    <t>г. Реж, ул. Красноармейская, 26</t>
  </si>
  <si>
    <t>г. Алапаевск,  ул. Коробкина, 14-21</t>
  </si>
  <si>
    <t>пгт. Сосьва, ул. Ленина, 41</t>
  </si>
  <si>
    <t>г. Екатеринбург, ул. Бажова, 68</t>
  </si>
  <si>
    <t>7</t>
  </si>
  <si>
    <t>г. Полевской юг., ул. Бажова, 13</t>
  </si>
  <si>
    <t>г. Бисерть, ул. Ленина, 59 а.</t>
  </si>
  <si>
    <t>г. Сысерть, ул.Коммуны, 26 а</t>
  </si>
  <si>
    <t>г. Ивдель, ул. Трошева 39 а</t>
  </si>
  <si>
    <t>Г. Туринск ул. Кирова, 30</t>
  </si>
  <si>
    <t>г.Екатеринбург, пер. Ремесленный 6</t>
  </si>
  <si>
    <t>г. Невьянск, ул. Карла Маркса, 3</t>
  </si>
  <si>
    <t>г. Екатеринбург, ул.Восточная, 44 а</t>
  </si>
  <si>
    <t>2-5</t>
  </si>
  <si>
    <t>г. Шаля, ул. Калинина, 91В</t>
  </si>
  <si>
    <t>г. Кировград, ул. Мамина-Сибиряка, 2</t>
  </si>
  <si>
    <t>г. Екатеринбург, пр. Ленина, 38 а</t>
  </si>
  <si>
    <t>г. Новоуральск, ул. Вокзальная, 4</t>
  </si>
  <si>
    <t>г. Нижняя Салда, ул. Ленина, 19/1</t>
  </si>
  <si>
    <t>г. Лесной, ул. Мамина-Сибиряка, 55</t>
  </si>
  <si>
    <t>г. Североуральск, ул. Ленина, 17а</t>
  </si>
  <si>
    <t>г. Волчанск, ул. Пионерская, 14</t>
  </si>
  <si>
    <t>Перечень обслуживаемых систем кондиционирования Свердловского филиала АО «ЭнергосбыТ Плюс»</t>
  </si>
  <si>
    <t>п. Малышева, ул. Азина, 24А</t>
  </si>
  <si>
    <t>п. Рефтинский, ул. Гагарина, 17 А</t>
  </si>
  <si>
    <t>г. Кушва, ул. Строителей, 12</t>
  </si>
  <si>
    <t>г. Михайловск, ул. Кирова, 40</t>
  </si>
  <si>
    <t>15.04.2025 по 15.05.2025</t>
  </si>
  <si>
    <t>01.09.2025 по 01.10.2025</t>
  </si>
  <si>
    <t>г. Верхний Тагил, ул. Маяковского, 9</t>
  </si>
  <si>
    <t>г. Верхняя Тура, ул. Машиностроителей, 1</t>
  </si>
  <si>
    <t>г. Полевской, ул. Свердлова, 12</t>
  </si>
  <si>
    <t>п. Белоярский, пер. Энергетиков, 8</t>
  </si>
  <si>
    <r>
      <rPr>
        <b/>
        <sz val="11"/>
        <color theme="1"/>
        <rFont val="Tahoma"/>
        <family val="2"/>
        <charset val="204"/>
      </rPr>
      <t xml:space="preserve">Приложение № 1 </t>
    </r>
    <r>
      <rPr>
        <b/>
        <sz val="12"/>
        <color theme="1"/>
        <rFont val="Tahoma"/>
        <family val="2"/>
        <charset val="204"/>
      </rPr>
      <t xml:space="preserve">   </t>
    </r>
    <r>
      <rPr>
        <sz val="11"/>
        <color theme="1"/>
        <rFont val="Tahoma"/>
        <family val="2"/>
        <charset val="204"/>
      </rPr>
      <t xml:space="preserve">                                          к техническому заданию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</si>
</sst>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ahoma"/>
      <family val="2"/>
      <charset val="204"/>
    </font>
    <font>
      <sz val="10"/>
      <color indexed="8"/>
      <name val="Tahoma"/>
      <family val="2"/>
      <charset val="204"/>
    </font>
    <font>
      <sz val="10"/>
      <color rgb="FF000000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10"/>
      <color indexed="8"/>
      <name val="Tahoma"/>
      <family val="2"/>
      <charset val="204"/>
    </font>
    <font>
      <b/>
      <sz val="10"/>
      <color rgb="FF000000"/>
      <name val="Tahoma"/>
      <family val="2"/>
      <charset val="204"/>
    </font>
    <font>
      <b/>
      <sz val="10"/>
      <name val="Tahoma"/>
      <family val="2"/>
      <charset val="204"/>
    </font>
    <font>
      <b/>
      <sz val="8"/>
      <color theme="1"/>
      <name val="Tahoma"/>
      <family val="2"/>
      <charset val="204"/>
    </font>
    <font>
      <i/>
      <sz val="10"/>
      <color theme="1"/>
      <name val="Tahoma"/>
      <family val="2"/>
      <charset val="204"/>
    </font>
    <font>
      <i/>
      <sz val="10"/>
      <color indexed="8"/>
      <name val="Tahoma"/>
      <family val="2"/>
      <charset val="204"/>
    </font>
    <font>
      <sz val="11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i/>
      <sz val="11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1" xfId="0" applyFont="1" applyBorder="1" applyAlignment="1">
      <alignment horizontal="left"/>
    </xf>
    <xf numFmtId="49" fontId="0" fillId="0" borderId="0" xfId="0" applyNumberFormat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0" fillId="0" borderId="0" xfId="0" applyFill="1"/>
    <xf numFmtId="0" fontId="0" fillId="0" borderId="0" xfId="0" applyBorder="1"/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vertical="distributed"/>
    </xf>
    <xf numFmtId="49" fontId="4" fillId="3" borderId="1" xfId="0" applyNumberFormat="1" applyFont="1" applyFill="1" applyBorder="1" applyAlignment="1">
      <alignment horizontal="center" vertical="distributed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left" wrapText="1"/>
    </xf>
    <xf numFmtId="49" fontId="6" fillId="3" borderId="3" xfId="0" applyNumberFormat="1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left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wrapText="1"/>
    </xf>
    <xf numFmtId="49" fontId="6" fillId="3" borderId="6" xfId="0" applyNumberFormat="1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left" wrapText="1"/>
    </xf>
    <xf numFmtId="49" fontId="5" fillId="3" borderId="3" xfId="0" applyNumberFormat="1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left" wrapText="1"/>
    </xf>
    <xf numFmtId="49" fontId="5" fillId="3" borderId="6" xfId="0" applyNumberFormat="1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left" wrapText="1"/>
    </xf>
    <xf numFmtId="49" fontId="2" fillId="0" borderId="8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left" wrapText="1"/>
    </xf>
    <xf numFmtId="49" fontId="4" fillId="3" borderId="8" xfId="0" applyNumberFormat="1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left"/>
    </xf>
    <xf numFmtId="49" fontId="4" fillId="3" borderId="3" xfId="0" applyNumberFormat="1" applyFont="1" applyFill="1" applyBorder="1" applyAlignment="1">
      <alignment horizontal="center"/>
    </xf>
    <xf numFmtId="0" fontId="4" fillId="3" borderId="6" xfId="0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left" wrapText="1"/>
    </xf>
    <xf numFmtId="49" fontId="5" fillId="3" borderId="8" xfId="0" applyNumberFormat="1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left" wrapText="1"/>
    </xf>
    <xf numFmtId="49" fontId="6" fillId="3" borderId="8" xfId="0" applyNumberFormat="1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left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4" fillId="4" borderId="17" xfId="0" applyFont="1" applyFill="1" applyBorder="1" applyAlignment="1">
      <alignment horizontal="left" vertical="center" wrapText="1"/>
    </xf>
    <xf numFmtId="49" fontId="4" fillId="4" borderId="17" xfId="0" applyNumberFormat="1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0" fontId="13" fillId="4" borderId="16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 wrapText="1"/>
    </xf>
    <xf numFmtId="0" fontId="13" fillId="3" borderId="3" xfId="0" applyFont="1" applyFill="1" applyBorder="1"/>
    <xf numFmtId="49" fontId="13" fillId="3" borderId="3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 vertical="center"/>
    </xf>
    <xf numFmtId="0" fontId="11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3" fillId="3" borderId="1" xfId="0" applyFont="1" applyFill="1" applyBorder="1"/>
    <xf numFmtId="0" fontId="13" fillId="3" borderId="1" xfId="0" applyFont="1" applyFill="1" applyBorder="1" applyAlignment="1">
      <alignment horizontal="center" vertical="center"/>
    </xf>
    <xf numFmtId="0" fontId="14" fillId="0" borderId="1" xfId="0" applyFont="1" applyBorder="1"/>
    <xf numFmtId="0" fontId="13" fillId="3" borderId="1" xfId="0" applyFont="1" applyFill="1" applyBorder="1" applyAlignment="1">
      <alignment horizontal="center"/>
    </xf>
    <xf numFmtId="0" fontId="13" fillId="0" borderId="1" xfId="0" applyFont="1" applyFill="1" applyBorder="1"/>
    <xf numFmtId="0" fontId="11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1" fillId="0" borderId="1" xfId="0" applyFont="1" applyFill="1" applyBorder="1"/>
    <xf numFmtId="0" fontId="11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2" borderId="7" xfId="0" applyFont="1" applyFill="1" applyBorder="1" applyAlignment="1"/>
    <xf numFmtId="0" fontId="13" fillId="2" borderId="0" xfId="0" applyFont="1" applyFill="1" applyBorder="1" applyAlignment="1"/>
    <xf numFmtId="0" fontId="11" fillId="0" borderId="5" xfId="0" applyFont="1" applyBorder="1"/>
    <xf numFmtId="0" fontId="11" fillId="3" borderId="1" xfId="0" applyFont="1" applyFill="1" applyBorder="1"/>
    <xf numFmtId="0" fontId="13" fillId="3" borderId="8" xfId="0" applyFont="1" applyFill="1" applyBorder="1"/>
    <xf numFmtId="0" fontId="13" fillId="3" borderId="8" xfId="0" applyFont="1" applyFill="1" applyBorder="1" applyAlignment="1">
      <alignment horizontal="center" vertical="center"/>
    </xf>
    <xf numFmtId="0" fontId="11" fillId="3" borderId="8" xfId="0" applyFont="1" applyFill="1" applyBorder="1"/>
    <xf numFmtId="0" fontId="13" fillId="2" borderId="9" xfId="0" applyFont="1" applyFill="1" applyBorder="1" applyAlignment="1"/>
    <xf numFmtId="0" fontId="13" fillId="2" borderId="4" xfId="0" applyFont="1" applyFill="1" applyBorder="1" applyAlignment="1"/>
    <xf numFmtId="0" fontId="11" fillId="0" borderId="2" xfId="0" applyFont="1" applyBorder="1"/>
    <xf numFmtId="0" fontId="13" fillId="3" borderId="6" xfId="0" applyFont="1" applyFill="1" applyBorder="1"/>
    <xf numFmtId="0" fontId="13" fillId="3" borderId="6" xfId="0" applyFont="1" applyFill="1" applyBorder="1" applyAlignment="1">
      <alignment horizontal="center" vertical="center"/>
    </xf>
    <xf numFmtId="0" fontId="11" fillId="3" borderId="3" xfId="0" applyFont="1" applyFill="1" applyBorder="1"/>
    <xf numFmtId="0" fontId="13" fillId="0" borderId="9" xfId="0" applyFont="1" applyFill="1" applyBorder="1" applyAlignment="1"/>
    <xf numFmtId="0" fontId="13" fillId="0" borderId="4" xfId="0" applyFont="1" applyFill="1" applyBorder="1" applyAlignment="1"/>
    <xf numFmtId="0" fontId="13" fillId="0" borderId="2" xfId="0" applyFont="1" applyFill="1" applyBorder="1" applyAlignment="1"/>
    <xf numFmtId="0" fontId="11" fillId="0" borderId="8" xfId="0" applyFont="1" applyBorder="1"/>
    <xf numFmtId="0" fontId="11" fillId="0" borderId="8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/>
    </xf>
    <xf numFmtId="0" fontId="11" fillId="3" borderId="6" xfId="0" applyFont="1" applyFill="1" applyBorder="1"/>
    <xf numFmtId="0" fontId="11" fillId="0" borderId="9" xfId="0" applyFont="1" applyFill="1" applyBorder="1" applyAlignment="1"/>
    <xf numFmtId="0" fontId="11" fillId="0" borderId="4" xfId="0" applyFont="1" applyFill="1" applyBorder="1" applyAlignment="1"/>
    <xf numFmtId="0" fontId="11" fillId="0" borderId="1" xfId="0" applyFont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1" fillId="0" borderId="2" xfId="0" applyFont="1" applyFill="1" applyBorder="1"/>
    <xf numFmtId="0" fontId="11" fillId="0" borderId="0" xfId="0" applyFont="1" applyAlignment="1">
      <alignment vertical="top"/>
    </xf>
    <xf numFmtId="49" fontId="11" fillId="0" borderId="0" xfId="0" applyNumberFormat="1" applyFont="1" applyAlignment="1">
      <alignment horizontal="center" vertical="top"/>
    </xf>
    <xf numFmtId="0" fontId="13" fillId="0" borderId="0" xfId="0" applyFont="1" applyAlignment="1">
      <alignment vertical="top"/>
    </xf>
    <xf numFmtId="49" fontId="6" fillId="3" borderId="6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5" fillId="2" borderId="0" xfId="0" applyFont="1" applyFill="1"/>
    <xf numFmtId="0" fontId="0" fillId="2" borderId="0" xfId="0" applyFill="1"/>
    <xf numFmtId="0" fontId="0" fillId="2" borderId="0" xfId="0" applyFill="1" applyBorder="1"/>
    <xf numFmtId="0" fontId="11" fillId="2" borderId="0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3" fillId="0" borderId="3" xfId="0" applyFont="1" applyFill="1" applyBorder="1"/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1" fillId="0" borderId="3" xfId="0" applyFont="1" applyFill="1" applyBorder="1"/>
    <xf numFmtId="0" fontId="13" fillId="2" borderId="3" xfId="0" applyFont="1" applyFill="1" applyBorder="1"/>
    <xf numFmtId="0" fontId="4" fillId="2" borderId="3" xfId="0" applyFont="1" applyFill="1" applyBorder="1" applyAlignment="1">
      <alignment horizontal="left"/>
    </xf>
    <xf numFmtId="49" fontId="4" fillId="2" borderId="3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/>
    </xf>
    <xf numFmtId="0" fontId="11" fillId="2" borderId="3" xfId="0" applyFont="1" applyFill="1" applyBorder="1"/>
    <xf numFmtId="0" fontId="11" fillId="2" borderId="3" xfId="0" applyFont="1" applyFill="1" applyBorder="1" applyAlignment="1">
      <alignment horizontal="center"/>
    </xf>
    <xf numFmtId="0" fontId="4" fillId="3" borderId="0" xfId="0" applyFont="1" applyFill="1" applyAlignment="1">
      <alignment horizontal="left" vertical="center"/>
    </xf>
    <xf numFmtId="0" fontId="13" fillId="2" borderId="1" xfId="0" applyFont="1" applyFill="1" applyBorder="1"/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0" fillId="0" borderId="1" xfId="0" applyBorder="1"/>
    <xf numFmtId="0" fontId="1" fillId="0" borderId="1" xfId="0" applyFont="1" applyBorder="1" applyAlignment="1">
      <alignment horizontal="justify" vertical="center" wrapText="1"/>
    </xf>
    <xf numFmtId="49" fontId="0" fillId="0" borderId="1" xfId="0" applyNumberForma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  <xf numFmtId="0" fontId="0" fillId="0" borderId="1" xfId="0" applyFill="1" applyBorder="1"/>
    <xf numFmtId="49" fontId="0" fillId="0" borderId="1" xfId="0" applyNumberFormat="1" applyFill="1" applyBorder="1" applyAlignment="1">
      <alignment horizontal="center"/>
    </xf>
    <xf numFmtId="49" fontId="4" fillId="3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13" fillId="0" borderId="19" xfId="0" applyFont="1" applyFill="1" applyBorder="1"/>
    <xf numFmtId="0" fontId="4" fillId="0" borderId="20" xfId="0" applyFont="1" applyFill="1" applyBorder="1" applyAlignment="1">
      <alignment horizontal="left"/>
    </xf>
    <xf numFmtId="0" fontId="11" fillId="0" borderId="21" xfId="0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/>
    </xf>
    <xf numFmtId="0" fontId="1" fillId="0" borderId="0" xfId="0" applyFont="1" applyAlignment="1">
      <alignment horizontal="justify" vertical="center" wrapText="1"/>
    </xf>
    <xf numFmtId="0" fontId="0" fillId="0" borderId="0" xfId="0" applyAlignment="1"/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justify" vertical="center" wrapText="1"/>
    </xf>
    <xf numFmtId="0" fontId="0" fillId="0" borderId="1" xfId="0" applyBorder="1" applyAlignment="1"/>
    <xf numFmtId="0" fontId="4" fillId="0" borderId="1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73"/>
  <sheetViews>
    <sheetView tabSelected="1" workbookViewId="0">
      <pane xSplit="3" ySplit="6" topLeftCell="D28" activePane="bottomRight" state="frozen"/>
      <selection pane="topRight" activeCell="D1" sqref="D1"/>
      <selection pane="bottomLeft" activeCell="A10" sqref="A10"/>
      <selection pane="bottomRight" activeCell="P32" sqref="P32"/>
    </sheetView>
  </sheetViews>
  <sheetFormatPr defaultRowHeight="15" x14ac:dyDescent="0.25"/>
  <cols>
    <col min="1" max="1" width="3.7109375" customWidth="1"/>
    <col min="2" max="2" width="3.85546875" customWidth="1"/>
    <col min="3" max="3" width="42.42578125" bestFit="1" customWidth="1"/>
    <col min="4" max="4" width="18.42578125" style="2" bestFit="1" customWidth="1"/>
    <col min="5" max="5" width="10.42578125" customWidth="1"/>
    <col min="6" max="7" width="11" customWidth="1"/>
    <col min="8" max="8" width="11.7109375" customWidth="1"/>
    <col min="9" max="9" width="11" customWidth="1"/>
    <col min="10" max="10" width="13.42578125" customWidth="1"/>
    <col min="11" max="11" width="8.7109375" customWidth="1"/>
    <col min="12" max="12" width="8.42578125" customWidth="1"/>
  </cols>
  <sheetData>
    <row r="1" spans="2:12" ht="21" customHeight="1" x14ac:dyDescent="0.25">
      <c r="B1" s="67"/>
      <c r="C1" s="67"/>
      <c r="D1" s="68"/>
      <c r="E1" s="67"/>
      <c r="F1" s="67"/>
      <c r="G1" s="67"/>
      <c r="H1" s="67"/>
      <c r="I1" s="67"/>
      <c r="J1" s="164" t="s">
        <v>94</v>
      </c>
      <c r="K1" s="164"/>
      <c r="L1" s="164"/>
    </row>
    <row r="2" spans="2:12" ht="16.5" customHeight="1" x14ac:dyDescent="0.25">
      <c r="B2" s="67"/>
      <c r="C2" s="67"/>
      <c r="D2" s="68"/>
      <c r="E2" s="67"/>
      <c r="F2" s="67"/>
      <c r="G2" s="67"/>
      <c r="H2" s="67"/>
      <c r="I2" s="67"/>
      <c r="J2" s="164"/>
      <c r="K2" s="164"/>
      <c r="L2" s="164"/>
    </row>
    <row r="3" spans="2:12" ht="14.25" customHeight="1" x14ac:dyDescent="0.25">
      <c r="B3" s="67"/>
      <c r="C3" s="67"/>
      <c r="D3" s="68"/>
      <c r="E3" s="67"/>
      <c r="F3" s="67"/>
      <c r="G3" s="67"/>
      <c r="H3" s="67"/>
      <c r="I3" s="67"/>
      <c r="J3" s="164"/>
      <c r="K3" s="164"/>
      <c r="L3" s="164"/>
    </row>
    <row r="4" spans="2:12" ht="28.5" customHeight="1" thickBot="1" x14ac:dyDescent="0.3">
      <c r="B4" s="118" t="s">
        <v>83</v>
      </c>
      <c r="C4" s="116"/>
      <c r="D4" s="117"/>
      <c r="E4" s="116"/>
      <c r="F4" s="116"/>
      <c r="G4" s="116"/>
      <c r="H4" s="116"/>
      <c r="I4" s="67"/>
      <c r="J4" s="67"/>
      <c r="K4" s="67"/>
      <c r="L4" s="67"/>
    </row>
    <row r="5" spans="2:12" ht="36.75" customHeight="1" x14ac:dyDescent="0.25">
      <c r="B5" s="168" t="s">
        <v>33</v>
      </c>
      <c r="C5" s="162" t="s">
        <v>0</v>
      </c>
      <c r="D5" s="171" t="s">
        <v>53</v>
      </c>
      <c r="E5" s="162" t="s">
        <v>54</v>
      </c>
      <c r="F5" s="162" t="s">
        <v>55</v>
      </c>
      <c r="G5" s="162" t="s">
        <v>38</v>
      </c>
      <c r="H5" s="170"/>
      <c r="I5" s="170"/>
      <c r="J5" s="162" t="s">
        <v>37</v>
      </c>
      <c r="K5" s="162" t="s">
        <v>58</v>
      </c>
      <c r="L5" s="163"/>
    </row>
    <row r="6" spans="2:12" ht="67.5" customHeight="1" thickBot="1" x14ac:dyDescent="0.3">
      <c r="B6" s="169"/>
      <c r="C6" s="167"/>
      <c r="D6" s="172"/>
      <c r="E6" s="167"/>
      <c r="F6" s="167"/>
      <c r="G6" s="60" t="s">
        <v>35</v>
      </c>
      <c r="H6" s="60" t="s">
        <v>36</v>
      </c>
      <c r="I6" s="60" t="s">
        <v>34</v>
      </c>
      <c r="J6" s="167"/>
      <c r="K6" s="61" t="s">
        <v>88</v>
      </c>
      <c r="L6" s="62" t="s">
        <v>89</v>
      </c>
    </row>
    <row r="7" spans="2:12" ht="33.75" customHeight="1" thickBot="1" x14ac:dyDescent="0.3">
      <c r="B7" s="69"/>
      <c r="C7" s="63" t="s">
        <v>56</v>
      </c>
      <c r="D7" s="64"/>
      <c r="E7" s="65">
        <f>E8+E18+E24+E30+E34+E36+E38+E40+E42+E44+E46+E50+E54+E56+E58+E63+E68+E70+E72+E74+E76+E79+E81+E83+E87+E89+E93+E95+E97+E99+E101+E103+E107+E109+E111+E113+E115+E118+E120+E122+E125+E127+E129+E131+E133+E135+E137+E139+E141+E143+E145+E147+E149+E151+E153+E155+E157+E159+E161+E163+E165+E167</f>
        <v>481</v>
      </c>
      <c r="F7" s="65">
        <f>F8+F18+F24+F30+F34+F36+F38+F40+F42+F44+F46+F50+F54+F56+F58+F63+F68+F70+F72+F74+F76+F79+F81+F83+F87+F89+F93+F95+F97+F99+F101+F103+F107+F109+F111+F113+F115+F118+F120+F122+F125+F127+F129+F131+F133+F135+F137+F139+F141+F143+F145+F147+F149+F151+F153+F155+F157+F159+F161+F163+F165+F167</f>
        <v>482</v>
      </c>
      <c r="G7" s="65">
        <f>G8+G18+G24+G30+G34+G36+G38+G40+G42+G44+G46+G50+G54+G56+G58+G63+G68+G70+G72+G74+G76+G79+G81+G83+G87+G89+G95+G97+G99+G101+G103+G107+G109+G113+G115+G118+G120+G122+G125+G127+G129+G131+G133+G135+G137+G139+G141+G143+G145+G147+G149+G151+G153+G155+G157+G159+G161+G163+G165+G167</f>
        <v>423</v>
      </c>
      <c r="H7" s="65">
        <f>H8+H18+H24+H30+H34+H36+H38+H40+H42+H44+H46+H50+H54+H56+H58+H63+H68+H70+H72+H74+H76+H79+H81+H83+H87+H89+H93+H95+H97+H99+H101+H103+H107+H109+H111+H113+H115+H118+H120+H122+H125+H127+H129+H131+H135+H137+H145+H147+H157</f>
        <v>59</v>
      </c>
      <c r="I7" s="65">
        <f>I8+I18+I24+I30+I34+I36+I38+I40+I42+I44+I46+I50+I54+I56+I58+I63+I68+I70+I72+I74+I76+I79+I81+I83+I87+I89+I93+I95+I97+I99+I101+I103+I107+I109+I111+I113+I115+I118+I120+I122+I125+I127+I129</f>
        <v>0</v>
      </c>
      <c r="J7" s="65">
        <f>J8+J18+J24+J30+J34+J36+J38+J40+J42+J44+J46+J50+J54+J56+J58+J63+J68+J70+J72+J74+J76+J79+J81+J83+J87+J89+J93+J95+J97+J99+J101+J103+J107+J109+J111+J113+J115+J118+J120+J122+J125+J127+J129</f>
        <v>29</v>
      </c>
      <c r="K7" s="70">
        <f>K8+K18+K24+K30+K34+K36+K38+K40+K42+K44+K46+K50+K54+K56+K58+K63+K68+K70+K72+K74+K76+K79+K81+K83+K87+K89+K93+K95+K97+K99+K101+K103+K107+K109+K111+K113+K115+K118+K120+K122+K125+K127+K129+K131+K133+K135+K137+K139+K141+K143+K145+K147+K149+K151+K153+K155+K157+K159+K161+K163+K165+K167</f>
        <v>482</v>
      </c>
      <c r="L7" s="66">
        <f>L8+L18+L24+L30+L46+L50+L58+L89+L63+L103+L115+L83</f>
        <v>48</v>
      </c>
    </row>
    <row r="8" spans="2:12" x14ac:dyDescent="0.25">
      <c r="B8" s="71">
        <v>1</v>
      </c>
      <c r="C8" s="48" t="s">
        <v>28</v>
      </c>
      <c r="D8" s="72" t="s">
        <v>39</v>
      </c>
      <c r="E8" s="73">
        <v>87</v>
      </c>
      <c r="F8" s="73">
        <v>87</v>
      </c>
      <c r="G8" s="73">
        <v>77</v>
      </c>
      <c r="H8" s="73">
        <v>10</v>
      </c>
      <c r="I8" s="74"/>
      <c r="J8" s="73">
        <v>5</v>
      </c>
      <c r="K8" s="71">
        <f>SUM(K9:K17)</f>
        <v>87</v>
      </c>
      <c r="L8" s="71">
        <f>SUM(L9:L17)</f>
        <v>19</v>
      </c>
    </row>
    <row r="9" spans="2:12" x14ac:dyDescent="0.25">
      <c r="B9" s="75"/>
      <c r="C9" s="22" t="s">
        <v>51</v>
      </c>
      <c r="D9" s="23">
        <v>1</v>
      </c>
      <c r="E9" s="76">
        <v>7</v>
      </c>
      <c r="F9" s="76">
        <v>7</v>
      </c>
      <c r="G9" s="76">
        <v>2</v>
      </c>
      <c r="H9" s="76">
        <v>5</v>
      </c>
      <c r="I9" s="76"/>
      <c r="J9" s="76">
        <v>5</v>
      </c>
      <c r="K9" s="76">
        <v>7</v>
      </c>
      <c r="L9" s="76">
        <v>7</v>
      </c>
    </row>
    <row r="10" spans="2:12" x14ac:dyDescent="0.25">
      <c r="B10" s="75"/>
      <c r="C10" s="1"/>
      <c r="D10" s="8" t="s">
        <v>40</v>
      </c>
      <c r="E10" s="78">
        <v>9</v>
      </c>
      <c r="F10" s="78">
        <v>9</v>
      </c>
      <c r="G10" s="78">
        <v>9</v>
      </c>
      <c r="H10" s="78"/>
      <c r="I10" s="78"/>
      <c r="J10" s="78"/>
      <c r="K10" s="78">
        <v>9</v>
      </c>
      <c r="L10" s="75"/>
    </row>
    <row r="11" spans="2:12" x14ac:dyDescent="0.25">
      <c r="B11" s="75"/>
      <c r="C11" s="1"/>
      <c r="D11" s="8" t="s">
        <v>41</v>
      </c>
      <c r="E11" s="78">
        <v>8</v>
      </c>
      <c r="F11" s="78">
        <v>8</v>
      </c>
      <c r="G11" s="78">
        <v>8</v>
      </c>
      <c r="H11" s="78"/>
      <c r="I11" s="78"/>
      <c r="J11" s="78"/>
      <c r="K11" s="78">
        <v>8</v>
      </c>
      <c r="L11" s="113"/>
    </row>
    <row r="12" spans="2:12" x14ac:dyDescent="0.25">
      <c r="B12" s="75"/>
      <c r="C12" s="1"/>
      <c r="D12" s="8" t="s">
        <v>46</v>
      </c>
      <c r="E12" s="120">
        <v>7</v>
      </c>
      <c r="F12" s="120">
        <v>7</v>
      </c>
      <c r="G12" s="120">
        <v>7</v>
      </c>
      <c r="H12" s="78"/>
      <c r="I12" s="78"/>
      <c r="J12" s="78"/>
      <c r="K12" s="120">
        <v>7</v>
      </c>
      <c r="L12" s="113">
        <v>7</v>
      </c>
    </row>
    <row r="13" spans="2:12" x14ac:dyDescent="0.25">
      <c r="B13" s="75"/>
      <c r="C13" s="1"/>
      <c r="D13" s="8" t="s">
        <v>42</v>
      </c>
      <c r="E13" s="78">
        <v>14</v>
      </c>
      <c r="F13" s="78">
        <v>14</v>
      </c>
      <c r="G13" s="78">
        <v>14</v>
      </c>
      <c r="H13" s="78"/>
      <c r="I13" s="78"/>
      <c r="J13" s="78"/>
      <c r="K13" s="78">
        <v>14</v>
      </c>
      <c r="L13" s="75"/>
    </row>
    <row r="14" spans="2:12" x14ac:dyDescent="0.25">
      <c r="B14" s="75"/>
      <c r="C14" s="1"/>
      <c r="D14" s="8" t="s">
        <v>43</v>
      </c>
      <c r="E14" s="78">
        <v>12</v>
      </c>
      <c r="F14" s="78">
        <v>12</v>
      </c>
      <c r="G14" s="78">
        <v>12</v>
      </c>
      <c r="H14" s="78"/>
      <c r="I14" s="78"/>
      <c r="J14" s="78"/>
      <c r="K14" s="78">
        <v>12</v>
      </c>
      <c r="L14" s="75"/>
    </row>
    <row r="15" spans="2:12" x14ac:dyDescent="0.25">
      <c r="B15" s="75"/>
      <c r="C15" s="1"/>
      <c r="D15" s="8" t="s">
        <v>44</v>
      </c>
      <c r="E15" s="78">
        <v>10</v>
      </c>
      <c r="F15" s="78">
        <v>10</v>
      </c>
      <c r="G15" s="78">
        <v>6</v>
      </c>
      <c r="H15" s="78">
        <v>4</v>
      </c>
      <c r="I15" s="78"/>
      <c r="J15" s="78"/>
      <c r="K15" s="78">
        <v>10</v>
      </c>
      <c r="L15" s="75"/>
    </row>
    <row r="16" spans="2:12" x14ac:dyDescent="0.25">
      <c r="B16" s="75"/>
      <c r="C16" s="1"/>
      <c r="D16" s="8" t="s">
        <v>65</v>
      </c>
      <c r="E16" s="78">
        <v>10</v>
      </c>
      <c r="F16" s="78">
        <v>10</v>
      </c>
      <c r="G16" s="78">
        <v>10</v>
      </c>
      <c r="H16" s="78"/>
      <c r="I16" s="78"/>
      <c r="J16" s="78"/>
      <c r="K16" s="78">
        <v>10</v>
      </c>
      <c r="L16" s="113">
        <v>1</v>
      </c>
    </row>
    <row r="17" spans="2:13" x14ac:dyDescent="0.25">
      <c r="B17" s="75"/>
      <c r="C17" s="1"/>
      <c r="D17" s="8" t="s">
        <v>45</v>
      </c>
      <c r="E17" s="78">
        <v>10</v>
      </c>
      <c r="F17" s="78">
        <v>10</v>
      </c>
      <c r="G17" s="78">
        <v>9</v>
      </c>
      <c r="H17" s="78">
        <v>1</v>
      </c>
      <c r="I17" s="78"/>
      <c r="J17" s="78"/>
      <c r="K17" s="78">
        <v>10</v>
      </c>
      <c r="L17" s="113">
        <v>4</v>
      </c>
    </row>
    <row r="18" spans="2:13" x14ac:dyDescent="0.25">
      <c r="B18" s="79">
        <v>2</v>
      </c>
      <c r="C18" s="14" t="s">
        <v>27</v>
      </c>
      <c r="D18" s="15" t="s">
        <v>49</v>
      </c>
      <c r="E18" s="80">
        <v>66</v>
      </c>
      <c r="F18" s="80">
        <v>66</v>
      </c>
      <c r="G18" s="80">
        <v>52</v>
      </c>
      <c r="H18" s="80">
        <v>14</v>
      </c>
      <c r="I18" s="80"/>
      <c r="J18" s="80">
        <v>3</v>
      </c>
      <c r="K18" s="80">
        <f>SUM(K19:K23)</f>
        <v>66</v>
      </c>
      <c r="L18" s="80">
        <f>SUM(L19:L23)</f>
        <v>10</v>
      </c>
      <c r="M18" s="121"/>
    </row>
    <row r="19" spans="2:13" x14ac:dyDescent="0.25">
      <c r="B19" s="75"/>
      <c r="C19" s="81" t="s">
        <v>50</v>
      </c>
      <c r="D19" s="23" t="s">
        <v>40</v>
      </c>
      <c r="E19" s="76">
        <v>1</v>
      </c>
      <c r="F19" s="76">
        <v>1</v>
      </c>
      <c r="G19" s="76">
        <v>1</v>
      </c>
      <c r="H19" s="76"/>
      <c r="I19" s="76"/>
      <c r="J19" s="76">
        <v>1</v>
      </c>
      <c r="K19" s="76">
        <v>1</v>
      </c>
      <c r="L19" s="76">
        <v>1</v>
      </c>
      <c r="M19" s="122"/>
    </row>
    <row r="20" spans="2:13" ht="15" customHeight="1" x14ac:dyDescent="0.25">
      <c r="B20" s="75"/>
      <c r="C20" s="1"/>
      <c r="D20" s="8" t="s">
        <v>40</v>
      </c>
      <c r="E20" s="78">
        <v>6</v>
      </c>
      <c r="F20" s="78">
        <v>6</v>
      </c>
      <c r="G20" s="78">
        <v>6</v>
      </c>
      <c r="H20" s="78"/>
      <c r="I20" s="78"/>
      <c r="J20" s="78">
        <v>2</v>
      </c>
      <c r="K20" s="78">
        <v>6</v>
      </c>
      <c r="L20" s="113">
        <v>2</v>
      </c>
      <c r="M20" s="122"/>
    </row>
    <row r="21" spans="2:13" ht="15" customHeight="1" x14ac:dyDescent="0.25">
      <c r="B21" s="75"/>
      <c r="C21" s="1"/>
      <c r="D21" s="8" t="s">
        <v>41</v>
      </c>
      <c r="E21" s="78">
        <v>22</v>
      </c>
      <c r="F21" s="78">
        <v>22</v>
      </c>
      <c r="G21" s="78">
        <v>22</v>
      </c>
      <c r="H21" s="78"/>
      <c r="I21" s="78"/>
      <c r="J21" s="78"/>
      <c r="K21" s="78">
        <v>22</v>
      </c>
      <c r="L21" s="113">
        <v>3</v>
      </c>
      <c r="M21" s="122"/>
    </row>
    <row r="22" spans="2:13" ht="15" customHeight="1" x14ac:dyDescent="0.25">
      <c r="B22" s="75"/>
      <c r="C22" s="1"/>
      <c r="D22" s="8" t="s">
        <v>46</v>
      </c>
      <c r="E22" s="78">
        <v>20</v>
      </c>
      <c r="F22" s="78">
        <v>20</v>
      </c>
      <c r="G22" s="78">
        <v>17</v>
      </c>
      <c r="H22" s="78">
        <v>3</v>
      </c>
      <c r="I22" s="78"/>
      <c r="J22" s="78"/>
      <c r="K22" s="78">
        <v>20</v>
      </c>
      <c r="L22" s="113">
        <v>3</v>
      </c>
      <c r="M22" s="122"/>
    </row>
    <row r="23" spans="2:13" ht="15" customHeight="1" x14ac:dyDescent="0.25">
      <c r="B23" s="75"/>
      <c r="C23" s="1"/>
      <c r="D23" s="8" t="s">
        <v>42</v>
      </c>
      <c r="E23" s="78">
        <v>17</v>
      </c>
      <c r="F23" s="78">
        <v>17</v>
      </c>
      <c r="G23" s="78">
        <v>6</v>
      </c>
      <c r="H23" s="78">
        <v>11</v>
      </c>
      <c r="I23" s="78"/>
      <c r="J23" s="78"/>
      <c r="K23" s="78">
        <v>17</v>
      </c>
      <c r="L23" s="113">
        <v>1</v>
      </c>
      <c r="M23" s="122"/>
    </row>
    <row r="24" spans="2:13" x14ac:dyDescent="0.25">
      <c r="B24" s="79">
        <v>3</v>
      </c>
      <c r="C24" s="14" t="s">
        <v>73</v>
      </c>
      <c r="D24" s="15" t="s">
        <v>74</v>
      </c>
      <c r="E24" s="82">
        <v>34</v>
      </c>
      <c r="F24" s="82">
        <v>34</v>
      </c>
      <c r="G24" s="82">
        <v>33</v>
      </c>
      <c r="H24" s="82">
        <v>1</v>
      </c>
      <c r="I24" s="82"/>
      <c r="J24" s="82">
        <v>1</v>
      </c>
      <c r="K24" s="82">
        <f>SUM(K25:K29)</f>
        <v>34</v>
      </c>
      <c r="L24" s="80">
        <v>1</v>
      </c>
      <c r="M24" s="122"/>
    </row>
    <row r="25" spans="2:13" s="5" customFormat="1" x14ac:dyDescent="0.25">
      <c r="B25" s="83"/>
      <c r="C25" s="9"/>
      <c r="D25" s="10" t="s">
        <v>41</v>
      </c>
      <c r="E25" s="84">
        <v>8</v>
      </c>
      <c r="F25" s="84">
        <v>8</v>
      </c>
      <c r="G25" s="84">
        <v>8</v>
      </c>
      <c r="H25" s="84"/>
      <c r="I25" s="85"/>
      <c r="J25" s="85"/>
      <c r="K25" s="84">
        <v>8</v>
      </c>
      <c r="L25" s="86"/>
      <c r="M25" s="122"/>
    </row>
    <row r="26" spans="2:13" s="5" customFormat="1" x14ac:dyDescent="0.25">
      <c r="B26" s="83"/>
      <c r="C26" s="9"/>
      <c r="D26" s="10" t="s">
        <v>46</v>
      </c>
      <c r="E26" s="84">
        <v>11</v>
      </c>
      <c r="F26" s="84">
        <v>11</v>
      </c>
      <c r="G26" s="84">
        <v>10</v>
      </c>
      <c r="H26" s="84">
        <v>1</v>
      </c>
      <c r="I26" s="85"/>
      <c r="J26" s="85"/>
      <c r="K26" s="84">
        <v>11</v>
      </c>
      <c r="L26" s="86"/>
      <c r="M26" s="122"/>
    </row>
    <row r="27" spans="2:13" s="5" customFormat="1" x14ac:dyDescent="0.25">
      <c r="B27" s="83"/>
      <c r="C27" s="9"/>
      <c r="D27" s="10" t="s">
        <v>42</v>
      </c>
      <c r="E27" s="84">
        <v>7</v>
      </c>
      <c r="F27" s="84">
        <v>7</v>
      </c>
      <c r="G27" s="84">
        <v>7</v>
      </c>
      <c r="H27" s="84"/>
      <c r="I27" s="85"/>
      <c r="J27" s="85"/>
      <c r="K27" s="84">
        <v>7</v>
      </c>
      <c r="L27" s="86"/>
      <c r="M27" s="122"/>
    </row>
    <row r="28" spans="2:13" s="5" customFormat="1" x14ac:dyDescent="0.25">
      <c r="B28" s="83"/>
      <c r="C28" s="9"/>
      <c r="D28" s="10" t="s">
        <v>43</v>
      </c>
      <c r="E28" s="84">
        <v>7</v>
      </c>
      <c r="F28" s="84">
        <v>7</v>
      </c>
      <c r="G28" s="84">
        <v>7</v>
      </c>
      <c r="H28" s="84"/>
      <c r="I28" s="85"/>
      <c r="J28" s="85"/>
      <c r="K28" s="84">
        <v>7</v>
      </c>
      <c r="L28" s="86"/>
      <c r="M28" s="122"/>
    </row>
    <row r="29" spans="2:13" x14ac:dyDescent="0.25">
      <c r="B29" s="87"/>
      <c r="C29" s="24" t="s">
        <v>51</v>
      </c>
      <c r="D29" s="25" t="s">
        <v>43</v>
      </c>
      <c r="E29" s="88">
        <v>1</v>
      </c>
      <c r="F29" s="88">
        <v>1</v>
      </c>
      <c r="G29" s="88">
        <v>1</v>
      </c>
      <c r="H29" s="88"/>
      <c r="I29" s="88"/>
      <c r="J29" s="88">
        <v>1</v>
      </c>
      <c r="K29" s="88">
        <v>1</v>
      </c>
      <c r="L29" s="88">
        <v>1</v>
      </c>
      <c r="M29" s="122"/>
    </row>
    <row r="30" spans="2:13" ht="15" customHeight="1" x14ac:dyDescent="0.25">
      <c r="B30" s="79">
        <v>4</v>
      </c>
      <c r="C30" s="16" t="s">
        <v>1</v>
      </c>
      <c r="D30" s="17" t="s">
        <v>47</v>
      </c>
      <c r="E30" s="80">
        <v>20</v>
      </c>
      <c r="F30" s="80">
        <v>20</v>
      </c>
      <c r="G30" s="80">
        <v>20</v>
      </c>
      <c r="H30" s="80"/>
      <c r="I30" s="80"/>
      <c r="J30" s="80">
        <v>3</v>
      </c>
      <c r="K30" s="80">
        <f>SUM(K31:K33)</f>
        <v>20</v>
      </c>
      <c r="L30" s="80">
        <v>2</v>
      </c>
      <c r="M30" s="121"/>
    </row>
    <row r="31" spans="2:13" ht="15" customHeight="1" x14ac:dyDescent="0.25">
      <c r="B31" s="87"/>
      <c r="C31" s="26" t="s">
        <v>51</v>
      </c>
      <c r="D31" s="27" t="s">
        <v>40</v>
      </c>
      <c r="E31" s="89">
        <v>1</v>
      </c>
      <c r="F31" s="89">
        <v>1</v>
      </c>
      <c r="G31" s="89">
        <v>1</v>
      </c>
      <c r="H31" s="89"/>
      <c r="I31" s="89"/>
      <c r="J31" s="89">
        <v>1</v>
      </c>
      <c r="K31" s="89">
        <v>1</v>
      </c>
      <c r="L31" s="89">
        <v>1</v>
      </c>
      <c r="M31" s="122"/>
    </row>
    <row r="32" spans="2:13" ht="15" customHeight="1" x14ac:dyDescent="0.25">
      <c r="B32" s="75"/>
      <c r="C32" s="3"/>
      <c r="D32" s="11" t="s">
        <v>40</v>
      </c>
      <c r="E32" s="90">
        <v>6</v>
      </c>
      <c r="F32" s="90">
        <v>6</v>
      </c>
      <c r="G32" s="90">
        <v>6</v>
      </c>
      <c r="H32" s="90"/>
      <c r="I32" s="90"/>
      <c r="J32" s="90">
        <v>2</v>
      </c>
      <c r="K32" s="90">
        <v>6</v>
      </c>
      <c r="L32" s="113">
        <v>1</v>
      </c>
      <c r="M32" s="122"/>
    </row>
    <row r="33" spans="2:13" ht="15" customHeight="1" x14ac:dyDescent="0.25">
      <c r="B33" s="75"/>
      <c r="C33" s="3"/>
      <c r="D33" s="11" t="s">
        <v>41</v>
      </c>
      <c r="E33" s="90">
        <v>13</v>
      </c>
      <c r="F33" s="90">
        <v>13</v>
      </c>
      <c r="G33" s="90">
        <v>13</v>
      </c>
      <c r="H33" s="90"/>
      <c r="I33" s="90"/>
      <c r="J33" s="90"/>
      <c r="K33" s="90">
        <v>13</v>
      </c>
      <c r="L33" s="75"/>
      <c r="M33" s="122"/>
    </row>
    <row r="34" spans="2:13" x14ac:dyDescent="0.25">
      <c r="B34" s="79">
        <v>5</v>
      </c>
      <c r="C34" s="14" t="s">
        <v>2</v>
      </c>
      <c r="D34" s="15" t="s">
        <v>40</v>
      </c>
      <c r="E34" s="80">
        <v>1</v>
      </c>
      <c r="F34" s="80">
        <v>1</v>
      </c>
      <c r="G34" s="80">
        <v>1</v>
      </c>
      <c r="H34" s="80"/>
      <c r="I34" s="80"/>
      <c r="J34" s="80"/>
      <c r="K34" s="80">
        <v>1</v>
      </c>
      <c r="L34" s="80"/>
      <c r="M34" s="121"/>
    </row>
    <row r="35" spans="2:13" s="6" customFormat="1" x14ac:dyDescent="0.25">
      <c r="B35" s="91"/>
      <c r="C35" s="92"/>
      <c r="D35" s="92"/>
      <c r="E35" s="92"/>
      <c r="F35" s="92"/>
      <c r="G35" s="92"/>
      <c r="H35" s="92"/>
      <c r="I35" s="92"/>
      <c r="J35" s="92"/>
      <c r="K35" s="124">
        <v>1</v>
      </c>
      <c r="L35" s="93"/>
      <c r="M35" s="123"/>
    </row>
    <row r="36" spans="2:13" x14ac:dyDescent="0.25">
      <c r="B36" s="79">
        <v>6</v>
      </c>
      <c r="C36" s="18" t="s">
        <v>69</v>
      </c>
      <c r="D36" s="19" t="s">
        <v>41</v>
      </c>
      <c r="E36" s="80">
        <v>3</v>
      </c>
      <c r="F36" s="80">
        <v>3</v>
      </c>
      <c r="G36" s="80">
        <v>3</v>
      </c>
      <c r="H36" s="80"/>
      <c r="I36" s="80"/>
      <c r="J36" s="80"/>
      <c r="K36" s="80">
        <v>3</v>
      </c>
      <c r="L36" s="94"/>
      <c r="M36" s="121"/>
    </row>
    <row r="37" spans="2:13" x14ac:dyDescent="0.25">
      <c r="B37" s="75"/>
      <c r="C37" s="4"/>
      <c r="D37" s="12" t="s">
        <v>41</v>
      </c>
      <c r="E37" s="90">
        <v>3</v>
      </c>
      <c r="F37" s="90">
        <v>3</v>
      </c>
      <c r="G37" s="90">
        <v>3</v>
      </c>
      <c r="H37" s="90"/>
      <c r="I37" s="90"/>
      <c r="J37" s="90"/>
      <c r="K37" s="90">
        <v>3</v>
      </c>
      <c r="L37" s="75"/>
      <c r="M37" s="122"/>
    </row>
    <row r="38" spans="2:13" x14ac:dyDescent="0.25">
      <c r="B38" s="79">
        <v>7</v>
      </c>
      <c r="C38" s="20" t="s">
        <v>3</v>
      </c>
      <c r="D38" s="21" t="s">
        <v>41</v>
      </c>
      <c r="E38" s="80">
        <v>2</v>
      </c>
      <c r="F38" s="80">
        <v>2</v>
      </c>
      <c r="G38" s="80">
        <v>2</v>
      </c>
      <c r="H38" s="80"/>
      <c r="I38" s="80"/>
      <c r="J38" s="80"/>
      <c r="K38" s="80">
        <v>2</v>
      </c>
      <c r="L38" s="94"/>
      <c r="M38" s="121"/>
    </row>
    <row r="39" spans="2:13" x14ac:dyDescent="0.25">
      <c r="B39" s="91"/>
      <c r="C39" s="92"/>
      <c r="D39" s="92"/>
      <c r="E39" s="92"/>
      <c r="F39" s="92"/>
      <c r="G39" s="92"/>
      <c r="H39" s="92"/>
      <c r="I39" s="92"/>
      <c r="J39" s="92"/>
      <c r="K39" s="124">
        <v>2</v>
      </c>
      <c r="L39" s="93"/>
      <c r="M39" s="122"/>
    </row>
    <row r="40" spans="2:13" x14ac:dyDescent="0.25">
      <c r="B40" s="95">
        <v>8</v>
      </c>
      <c r="C40" s="32" t="s">
        <v>30</v>
      </c>
      <c r="D40" s="33" t="s">
        <v>40</v>
      </c>
      <c r="E40" s="96">
        <v>2</v>
      </c>
      <c r="F40" s="96">
        <v>2</v>
      </c>
      <c r="G40" s="96">
        <v>2</v>
      </c>
      <c r="H40" s="96"/>
      <c r="I40" s="96"/>
      <c r="J40" s="96"/>
      <c r="K40" s="96">
        <v>2</v>
      </c>
      <c r="L40" s="97"/>
      <c r="M40" s="121"/>
    </row>
    <row r="41" spans="2:13" x14ac:dyDescent="0.25">
      <c r="B41" s="98"/>
      <c r="C41" s="99"/>
      <c r="D41" s="99"/>
      <c r="E41" s="99"/>
      <c r="F41" s="99"/>
      <c r="G41" s="99"/>
      <c r="H41" s="99"/>
      <c r="I41" s="99"/>
      <c r="J41" s="99"/>
      <c r="K41" s="125">
        <v>2</v>
      </c>
      <c r="L41" s="100"/>
      <c r="M41" s="122"/>
    </row>
    <row r="42" spans="2:13" ht="29.25" customHeight="1" x14ac:dyDescent="0.25">
      <c r="B42" s="101">
        <v>9</v>
      </c>
      <c r="C42" s="34" t="s">
        <v>31</v>
      </c>
      <c r="D42" s="119" t="s">
        <v>41</v>
      </c>
      <c r="E42" s="102">
        <v>4</v>
      </c>
      <c r="F42" s="102">
        <v>4</v>
      </c>
      <c r="G42" s="102">
        <v>4</v>
      </c>
      <c r="H42" s="102"/>
      <c r="I42" s="102"/>
      <c r="J42" s="102"/>
      <c r="K42" s="102">
        <v>4</v>
      </c>
      <c r="L42" s="103"/>
      <c r="M42" s="121"/>
    </row>
    <row r="43" spans="2:13" ht="15" customHeight="1" x14ac:dyDescent="0.25">
      <c r="B43" s="104"/>
      <c r="C43" s="105"/>
      <c r="D43" s="105"/>
      <c r="E43" s="105"/>
      <c r="F43" s="105"/>
      <c r="G43" s="105"/>
      <c r="H43" s="105"/>
      <c r="I43" s="105"/>
      <c r="J43" s="105"/>
      <c r="K43" s="125">
        <v>4</v>
      </c>
      <c r="L43" s="100"/>
      <c r="M43" s="122"/>
    </row>
    <row r="44" spans="2:13" x14ac:dyDescent="0.25">
      <c r="B44" s="101">
        <v>10</v>
      </c>
      <c r="C44" s="38" t="s">
        <v>5</v>
      </c>
      <c r="D44" s="39" t="s">
        <v>40</v>
      </c>
      <c r="E44" s="102">
        <v>3</v>
      </c>
      <c r="F44" s="102">
        <v>3</v>
      </c>
      <c r="G44" s="102">
        <v>2</v>
      </c>
      <c r="H44" s="102">
        <v>1</v>
      </c>
      <c r="I44" s="102"/>
      <c r="J44" s="102"/>
      <c r="K44" s="102">
        <v>3</v>
      </c>
      <c r="L44" s="97"/>
      <c r="M44" s="121"/>
    </row>
    <row r="45" spans="2:13" x14ac:dyDescent="0.25">
      <c r="B45" s="104"/>
      <c r="C45" s="105"/>
      <c r="D45" s="105"/>
      <c r="E45" s="105"/>
      <c r="F45" s="105"/>
      <c r="G45" s="105"/>
      <c r="H45" s="105"/>
      <c r="I45" s="105"/>
      <c r="J45" s="105"/>
      <c r="K45" s="125">
        <v>3</v>
      </c>
      <c r="L45" s="100"/>
      <c r="M45" s="122"/>
    </row>
    <row r="46" spans="2:13" x14ac:dyDescent="0.25">
      <c r="B46" s="71">
        <v>11</v>
      </c>
      <c r="C46" s="40" t="s">
        <v>26</v>
      </c>
      <c r="D46" s="41" t="s">
        <v>47</v>
      </c>
      <c r="E46" s="74">
        <v>20</v>
      </c>
      <c r="F46" s="74">
        <v>20</v>
      </c>
      <c r="G46" s="74">
        <v>19</v>
      </c>
      <c r="H46" s="74">
        <v>1</v>
      </c>
      <c r="I46" s="74"/>
      <c r="J46" s="74">
        <v>3</v>
      </c>
      <c r="K46" s="74">
        <f>SUM(K47:K49)</f>
        <v>20</v>
      </c>
      <c r="L46" s="73">
        <f>SUM(L47:L49)</f>
        <v>4</v>
      </c>
      <c r="M46" s="121"/>
    </row>
    <row r="47" spans="2:13" x14ac:dyDescent="0.25">
      <c r="B47" s="75"/>
      <c r="C47" s="13"/>
      <c r="D47" s="7" t="s">
        <v>40</v>
      </c>
      <c r="E47" s="90">
        <v>9</v>
      </c>
      <c r="F47" s="90">
        <v>9</v>
      </c>
      <c r="G47" s="90">
        <v>9</v>
      </c>
      <c r="H47" s="90"/>
      <c r="I47" s="90"/>
      <c r="J47" s="90">
        <v>1</v>
      </c>
      <c r="K47" s="90">
        <v>9</v>
      </c>
      <c r="L47" s="113">
        <v>1</v>
      </c>
      <c r="M47" s="122"/>
    </row>
    <row r="48" spans="2:13" x14ac:dyDescent="0.25">
      <c r="B48" s="75"/>
      <c r="C48" s="28" t="s">
        <v>51</v>
      </c>
      <c r="D48" s="29" t="s">
        <v>41</v>
      </c>
      <c r="E48" s="77">
        <v>2</v>
      </c>
      <c r="F48" s="77">
        <v>2</v>
      </c>
      <c r="G48" s="77">
        <v>2</v>
      </c>
      <c r="H48" s="77"/>
      <c r="I48" s="77"/>
      <c r="J48" s="77">
        <v>2</v>
      </c>
      <c r="K48" s="77">
        <v>2</v>
      </c>
      <c r="L48" s="77">
        <v>1</v>
      </c>
      <c r="M48" s="122"/>
    </row>
    <row r="49" spans="2:13" x14ac:dyDescent="0.25">
      <c r="B49" s="75"/>
      <c r="C49" s="13"/>
      <c r="D49" s="7" t="s">
        <v>41</v>
      </c>
      <c r="E49" s="90">
        <v>9</v>
      </c>
      <c r="F49" s="90">
        <v>9</v>
      </c>
      <c r="G49" s="90">
        <v>8</v>
      </c>
      <c r="H49" s="90">
        <v>1</v>
      </c>
      <c r="I49" s="90"/>
      <c r="J49" s="90"/>
      <c r="K49" s="90">
        <v>9</v>
      </c>
      <c r="L49" s="113">
        <v>2</v>
      </c>
      <c r="M49" s="122"/>
    </row>
    <row r="50" spans="2:13" x14ac:dyDescent="0.25">
      <c r="B50" s="79">
        <v>12</v>
      </c>
      <c r="C50" s="16" t="s">
        <v>4</v>
      </c>
      <c r="D50" s="17" t="s">
        <v>47</v>
      </c>
      <c r="E50" s="80">
        <v>8</v>
      </c>
      <c r="F50" s="80">
        <v>8</v>
      </c>
      <c r="G50" s="80">
        <v>8</v>
      </c>
      <c r="H50" s="80"/>
      <c r="I50" s="80"/>
      <c r="J50" s="80">
        <v>1</v>
      </c>
      <c r="K50" s="80">
        <v>8</v>
      </c>
      <c r="L50" s="80">
        <v>1</v>
      </c>
      <c r="M50" s="121"/>
    </row>
    <row r="51" spans="2:13" x14ac:dyDescent="0.25">
      <c r="B51" s="75"/>
      <c r="C51" s="3"/>
      <c r="D51" s="11" t="s">
        <v>40</v>
      </c>
      <c r="E51" s="90">
        <v>5</v>
      </c>
      <c r="F51" s="90">
        <v>5</v>
      </c>
      <c r="G51" s="90">
        <v>5</v>
      </c>
      <c r="H51" s="90"/>
      <c r="I51" s="90"/>
      <c r="J51" s="90"/>
      <c r="K51" s="90">
        <v>5</v>
      </c>
      <c r="L51" s="75"/>
      <c r="M51" s="122"/>
    </row>
    <row r="52" spans="2:13" x14ac:dyDescent="0.25">
      <c r="B52" s="75"/>
      <c r="C52" s="3" t="s">
        <v>51</v>
      </c>
      <c r="D52" s="11" t="s">
        <v>41</v>
      </c>
      <c r="E52" s="90">
        <v>1</v>
      </c>
      <c r="F52" s="90">
        <v>1</v>
      </c>
      <c r="G52" s="90">
        <v>1</v>
      </c>
      <c r="H52" s="90"/>
      <c r="I52" s="90"/>
      <c r="J52" s="90">
        <v>1</v>
      </c>
      <c r="K52" s="90">
        <v>1</v>
      </c>
      <c r="L52" s="90">
        <v>1</v>
      </c>
      <c r="M52" s="122"/>
    </row>
    <row r="53" spans="2:13" x14ac:dyDescent="0.25">
      <c r="B53" s="107"/>
      <c r="C53" s="42"/>
      <c r="D53" s="43" t="s">
        <v>41</v>
      </c>
      <c r="E53" s="108">
        <v>2</v>
      </c>
      <c r="F53" s="108">
        <v>2</v>
      </c>
      <c r="G53" s="108">
        <v>2</v>
      </c>
      <c r="H53" s="108"/>
      <c r="I53" s="108"/>
      <c r="J53" s="108"/>
      <c r="K53" s="108">
        <v>2</v>
      </c>
      <c r="L53" s="107"/>
      <c r="M53" s="122"/>
    </row>
    <row r="54" spans="2:13" x14ac:dyDescent="0.25">
      <c r="B54" s="101">
        <v>13</v>
      </c>
      <c r="C54" s="46" t="s">
        <v>93</v>
      </c>
      <c r="D54" s="47" t="s">
        <v>40</v>
      </c>
      <c r="E54" s="96">
        <v>7</v>
      </c>
      <c r="F54" s="96">
        <v>7</v>
      </c>
      <c r="G54" s="96">
        <v>6</v>
      </c>
      <c r="H54" s="96">
        <v>1</v>
      </c>
      <c r="I54" s="96"/>
      <c r="J54" s="96"/>
      <c r="K54" s="96">
        <v>7</v>
      </c>
      <c r="L54" s="97"/>
      <c r="M54" s="121"/>
    </row>
    <row r="55" spans="2:13" x14ac:dyDescent="0.25">
      <c r="B55" s="104"/>
      <c r="C55" s="105"/>
      <c r="D55" s="105"/>
      <c r="E55" s="105"/>
      <c r="F55" s="105"/>
      <c r="G55" s="105"/>
      <c r="H55" s="105"/>
      <c r="I55" s="105"/>
      <c r="J55" s="105"/>
      <c r="K55" s="90">
        <v>7</v>
      </c>
      <c r="L55" s="100"/>
      <c r="M55" s="122"/>
    </row>
    <row r="56" spans="2:13" x14ac:dyDescent="0.25">
      <c r="B56" s="101">
        <v>14</v>
      </c>
      <c r="C56" s="44" t="s">
        <v>9</v>
      </c>
      <c r="D56" s="45" t="s">
        <v>40</v>
      </c>
      <c r="E56" s="109">
        <v>3</v>
      </c>
      <c r="F56" s="109">
        <v>3</v>
      </c>
      <c r="G56" s="109">
        <v>3</v>
      </c>
      <c r="H56" s="109"/>
      <c r="I56" s="109"/>
      <c r="J56" s="109"/>
      <c r="K56" s="82">
        <v>3</v>
      </c>
      <c r="L56" s="110"/>
      <c r="M56" s="121"/>
    </row>
    <row r="57" spans="2:13" x14ac:dyDescent="0.25">
      <c r="B57" s="111"/>
      <c r="C57" s="112"/>
      <c r="D57" s="112"/>
      <c r="E57" s="112"/>
      <c r="F57" s="112"/>
      <c r="G57" s="112"/>
      <c r="H57" s="112"/>
      <c r="I57" s="112"/>
      <c r="J57" s="112"/>
      <c r="K57" s="90">
        <v>3</v>
      </c>
      <c r="L57" s="100"/>
      <c r="M57" s="122"/>
    </row>
    <row r="58" spans="2:13" x14ac:dyDescent="0.25">
      <c r="B58" s="71">
        <v>15</v>
      </c>
      <c r="C58" s="36" t="s">
        <v>10</v>
      </c>
      <c r="D58" s="37" t="s">
        <v>48</v>
      </c>
      <c r="E58" s="73">
        <v>20</v>
      </c>
      <c r="F58" s="73">
        <v>21</v>
      </c>
      <c r="G58" s="73">
        <v>19</v>
      </c>
      <c r="H58" s="73">
        <v>2</v>
      </c>
      <c r="I58" s="73"/>
      <c r="J58" s="73">
        <v>3</v>
      </c>
      <c r="K58" s="82">
        <f>SUM(K59:K62)</f>
        <v>21</v>
      </c>
      <c r="L58" s="74">
        <f>SUM(L59:L62)</f>
        <v>2</v>
      </c>
      <c r="M58" s="121"/>
    </row>
    <row r="59" spans="2:13" x14ac:dyDescent="0.25">
      <c r="B59" s="75"/>
      <c r="C59" s="3"/>
      <c r="D59" s="11" t="s">
        <v>40</v>
      </c>
      <c r="E59" s="84">
        <v>4</v>
      </c>
      <c r="F59" s="84">
        <v>5</v>
      </c>
      <c r="G59" s="84">
        <v>4</v>
      </c>
      <c r="H59" s="84">
        <v>2</v>
      </c>
      <c r="I59" s="84"/>
      <c r="J59" s="84">
        <v>1</v>
      </c>
      <c r="K59" s="84">
        <v>5</v>
      </c>
      <c r="L59" s="113">
        <v>1</v>
      </c>
      <c r="M59" s="122"/>
    </row>
    <row r="60" spans="2:13" x14ac:dyDescent="0.25">
      <c r="B60" s="75"/>
      <c r="C60" s="3" t="s">
        <v>51</v>
      </c>
      <c r="D60" s="11" t="s">
        <v>41</v>
      </c>
      <c r="E60" s="84">
        <v>3</v>
      </c>
      <c r="F60" s="84">
        <v>3</v>
      </c>
      <c r="G60" s="84">
        <v>3</v>
      </c>
      <c r="H60" s="84"/>
      <c r="I60" s="84"/>
      <c r="J60" s="84">
        <v>1</v>
      </c>
      <c r="K60" s="84">
        <v>3</v>
      </c>
      <c r="L60" s="113">
        <v>1</v>
      </c>
      <c r="M60" s="122"/>
    </row>
    <row r="61" spans="2:13" x14ac:dyDescent="0.25">
      <c r="B61" s="75"/>
      <c r="C61" s="3"/>
      <c r="D61" s="11" t="s">
        <v>41</v>
      </c>
      <c r="E61" s="84">
        <v>7</v>
      </c>
      <c r="F61" s="84">
        <v>7</v>
      </c>
      <c r="G61" s="84">
        <v>6</v>
      </c>
      <c r="H61" s="84"/>
      <c r="I61" s="84"/>
      <c r="J61" s="84">
        <v>1</v>
      </c>
      <c r="K61" s="84">
        <v>7</v>
      </c>
      <c r="L61" s="75"/>
      <c r="M61" s="122"/>
    </row>
    <row r="62" spans="2:13" x14ac:dyDescent="0.25">
      <c r="B62" s="75"/>
      <c r="C62" s="3"/>
      <c r="D62" s="11" t="s">
        <v>46</v>
      </c>
      <c r="E62" s="84">
        <v>6</v>
      </c>
      <c r="F62" s="84">
        <v>6</v>
      </c>
      <c r="G62" s="84">
        <v>6</v>
      </c>
      <c r="H62" s="84"/>
      <c r="I62" s="84"/>
      <c r="J62" s="84"/>
      <c r="K62" s="84">
        <v>6</v>
      </c>
      <c r="L62" s="75"/>
      <c r="M62" s="122"/>
    </row>
    <row r="63" spans="2:13" x14ac:dyDescent="0.25">
      <c r="B63" s="79">
        <v>16</v>
      </c>
      <c r="C63" s="16" t="s">
        <v>11</v>
      </c>
      <c r="D63" s="17" t="s">
        <v>48</v>
      </c>
      <c r="E63" s="82">
        <v>17</v>
      </c>
      <c r="F63" s="82">
        <v>17</v>
      </c>
      <c r="G63" s="82">
        <v>15</v>
      </c>
      <c r="H63" s="82">
        <v>2</v>
      </c>
      <c r="I63" s="82"/>
      <c r="J63" s="82">
        <v>1</v>
      </c>
      <c r="K63" s="82">
        <v>17</v>
      </c>
      <c r="L63" s="80">
        <v>2</v>
      </c>
      <c r="M63" s="121"/>
    </row>
    <row r="64" spans="2:13" x14ac:dyDescent="0.25">
      <c r="B64" s="75"/>
      <c r="C64" s="3" t="s">
        <v>51</v>
      </c>
      <c r="D64" s="11" t="s">
        <v>40</v>
      </c>
      <c r="E64" s="84">
        <v>1</v>
      </c>
      <c r="F64" s="84">
        <v>1</v>
      </c>
      <c r="G64" s="84">
        <v>0</v>
      </c>
      <c r="H64" s="84">
        <v>1</v>
      </c>
      <c r="I64" s="84"/>
      <c r="J64" s="84">
        <v>1</v>
      </c>
      <c r="K64" s="84">
        <v>1</v>
      </c>
      <c r="L64" s="113">
        <v>1</v>
      </c>
      <c r="M64" s="122"/>
    </row>
    <row r="65" spans="2:13" x14ac:dyDescent="0.25">
      <c r="B65" s="75"/>
      <c r="C65" s="3"/>
      <c r="D65" s="11" t="s">
        <v>40</v>
      </c>
      <c r="E65" s="84">
        <v>6</v>
      </c>
      <c r="F65" s="84">
        <v>6</v>
      </c>
      <c r="G65" s="84">
        <v>5</v>
      </c>
      <c r="H65" s="84">
        <v>1</v>
      </c>
      <c r="I65" s="84"/>
      <c r="J65" s="84"/>
      <c r="K65" s="113">
        <v>1</v>
      </c>
      <c r="L65" s="75"/>
      <c r="M65" s="122"/>
    </row>
    <row r="66" spans="2:13" x14ac:dyDescent="0.25">
      <c r="B66" s="75"/>
      <c r="C66" s="3"/>
      <c r="D66" s="11" t="s">
        <v>41</v>
      </c>
      <c r="E66" s="84"/>
      <c r="F66" s="84"/>
      <c r="G66" s="84"/>
      <c r="H66" s="84"/>
      <c r="I66" s="84"/>
      <c r="J66" s="84"/>
      <c r="K66" s="113">
        <v>1</v>
      </c>
      <c r="L66" s="75"/>
      <c r="M66" s="122"/>
    </row>
    <row r="67" spans="2:13" x14ac:dyDescent="0.25">
      <c r="B67" s="75"/>
      <c r="C67" s="3"/>
      <c r="D67" s="11" t="s">
        <v>46</v>
      </c>
      <c r="E67" s="84">
        <v>10</v>
      </c>
      <c r="F67" s="84">
        <v>10</v>
      </c>
      <c r="G67" s="84">
        <v>10</v>
      </c>
      <c r="H67" s="86"/>
      <c r="I67" s="84"/>
      <c r="J67" s="84"/>
      <c r="K67" s="113">
        <v>1</v>
      </c>
      <c r="L67" s="113">
        <v>1</v>
      </c>
      <c r="M67" s="122"/>
    </row>
    <row r="68" spans="2:13" x14ac:dyDescent="0.25">
      <c r="B68" s="95">
        <v>17</v>
      </c>
      <c r="C68" s="46" t="s">
        <v>12</v>
      </c>
      <c r="D68" s="47" t="s">
        <v>41</v>
      </c>
      <c r="E68" s="114">
        <v>1</v>
      </c>
      <c r="F68" s="114">
        <v>1</v>
      </c>
      <c r="G68" s="114">
        <v>1</v>
      </c>
      <c r="H68" s="114"/>
      <c r="I68" s="114"/>
      <c r="J68" s="114"/>
      <c r="K68" s="114">
        <v>1</v>
      </c>
      <c r="L68" s="97"/>
      <c r="M68" s="121"/>
    </row>
    <row r="69" spans="2:13" x14ac:dyDescent="0.25">
      <c r="B69" s="104"/>
      <c r="C69" s="105"/>
      <c r="D69" s="105"/>
      <c r="E69" s="105"/>
      <c r="F69" s="105"/>
      <c r="G69" s="105"/>
      <c r="H69" s="105"/>
      <c r="I69" s="105"/>
      <c r="J69" s="105"/>
      <c r="K69" s="113">
        <v>1</v>
      </c>
      <c r="L69" s="100"/>
      <c r="M69" s="122"/>
    </row>
    <row r="70" spans="2:13" x14ac:dyDescent="0.25">
      <c r="B70" s="101">
        <v>18</v>
      </c>
      <c r="C70" s="50" t="s">
        <v>6</v>
      </c>
      <c r="D70" s="51" t="s">
        <v>41</v>
      </c>
      <c r="E70" s="109">
        <v>2</v>
      </c>
      <c r="F70" s="109">
        <v>2</v>
      </c>
      <c r="G70" s="109">
        <v>2</v>
      </c>
      <c r="H70" s="109"/>
      <c r="I70" s="109"/>
      <c r="J70" s="109"/>
      <c r="K70" s="109">
        <v>2</v>
      </c>
      <c r="L70" s="110"/>
      <c r="M70" s="121"/>
    </row>
    <row r="71" spans="2:13" x14ac:dyDescent="0.25">
      <c r="B71" s="104"/>
      <c r="C71" s="105"/>
      <c r="D71" s="105"/>
      <c r="E71" s="105"/>
      <c r="F71" s="105"/>
      <c r="G71" s="105"/>
      <c r="H71" s="105"/>
      <c r="I71" s="105"/>
      <c r="J71" s="105"/>
      <c r="K71" s="113">
        <v>2</v>
      </c>
      <c r="L71" s="100"/>
      <c r="M71" s="122"/>
    </row>
    <row r="72" spans="2:13" x14ac:dyDescent="0.25">
      <c r="B72" s="101">
        <v>19</v>
      </c>
      <c r="C72" s="50" t="s">
        <v>7</v>
      </c>
      <c r="D72" s="51" t="s">
        <v>40</v>
      </c>
      <c r="E72" s="109">
        <v>2</v>
      </c>
      <c r="F72" s="109">
        <v>2</v>
      </c>
      <c r="G72" s="109">
        <v>2</v>
      </c>
      <c r="H72" s="109"/>
      <c r="I72" s="109"/>
      <c r="J72" s="109"/>
      <c r="K72" s="109">
        <v>2</v>
      </c>
      <c r="L72" s="110"/>
      <c r="M72" s="121"/>
    </row>
    <row r="73" spans="2:13" s="5" customFormat="1" x14ac:dyDescent="0.25">
      <c r="B73" s="111"/>
      <c r="C73" s="112"/>
      <c r="D73" s="112"/>
      <c r="E73" s="112"/>
      <c r="F73" s="112"/>
      <c r="G73" s="112"/>
      <c r="H73" s="112"/>
      <c r="I73" s="112"/>
      <c r="J73" s="112"/>
      <c r="K73" s="113">
        <v>2</v>
      </c>
      <c r="L73" s="115"/>
      <c r="M73" s="122"/>
    </row>
    <row r="74" spans="2:13" x14ac:dyDescent="0.25">
      <c r="B74" s="101">
        <v>20</v>
      </c>
      <c r="C74" s="50" t="s">
        <v>13</v>
      </c>
      <c r="D74" s="51" t="s">
        <v>40</v>
      </c>
      <c r="E74" s="109">
        <v>3</v>
      </c>
      <c r="F74" s="109">
        <v>3</v>
      </c>
      <c r="G74" s="109">
        <v>3</v>
      </c>
      <c r="H74" s="109"/>
      <c r="I74" s="109"/>
      <c r="J74" s="109">
        <v>1</v>
      </c>
      <c r="K74" s="109">
        <v>3</v>
      </c>
      <c r="L74" s="110"/>
      <c r="M74" s="121"/>
    </row>
    <row r="75" spans="2:13" x14ac:dyDescent="0.25">
      <c r="B75" s="104"/>
      <c r="C75" s="105"/>
      <c r="D75" s="105"/>
      <c r="E75" s="105"/>
      <c r="F75" s="105"/>
      <c r="G75" s="105"/>
      <c r="H75" s="105"/>
      <c r="I75" s="105"/>
      <c r="J75" s="105"/>
      <c r="K75" s="113">
        <v>3</v>
      </c>
      <c r="L75" s="106"/>
      <c r="M75" s="122"/>
    </row>
    <row r="76" spans="2:13" x14ac:dyDescent="0.25">
      <c r="B76" s="71">
        <v>21</v>
      </c>
      <c r="C76" s="36" t="s">
        <v>32</v>
      </c>
      <c r="D76" s="37" t="s">
        <v>47</v>
      </c>
      <c r="E76" s="73">
        <v>6</v>
      </c>
      <c r="F76" s="73">
        <v>6</v>
      </c>
      <c r="G76" s="73">
        <v>6</v>
      </c>
      <c r="H76" s="73"/>
      <c r="I76" s="73"/>
      <c r="J76" s="73"/>
      <c r="K76" s="73">
        <v>6</v>
      </c>
      <c r="L76" s="103"/>
      <c r="M76" s="121"/>
    </row>
    <row r="77" spans="2:13" x14ac:dyDescent="0.25">
      <c r="B77" s="75"/>
      <c r="C77" s="3"/>
      <c r="D77" s="11" t="s">
        <v>40</v>
      </c>
      <c r="E77" s="84">
        <v>3</v>
      </c>
      <c r="F77" s="84">
        <v>3</v>
      </c>
      <c r="G77" s="84">
        <v>3</v>
      </c>
      <c r="H77" s="84"/>
      <c r="I77" s="84"/>
      <c r="J77" s="84"/>
      <c r="K77" s="113">
        <v>3</v>
      </c>
      <c r="L77" s="75"/>
      <c r="M77" s="122"/>
    </row>
    <row r="78" spans="2:13" x14ac:dyDescent="0.25">
      <c r="B78" s="75"/>
      <c r="C78" s="3"/>
      <c r="D78" s="11" t="s">
        <v>41</v>
      </c>
      <c r="E78" s="84">
        <v>3</v>
      </c>
      <c r="F78" s="84">
        <v>3</v>
      </c>
      <c r="G78" s="84">
        <v>3</v>
      </c>
      <c r="H78" s="84"/>
      <c r="I78" s="84"/>
      <c r="J78" s="84"/>
      <c r="K78" s="113">
        <v>3</v>
      </c>
      <c r="L78" s="75"/>
      <c r="M78" s="122"/>
    </row>
    <row r="79" spans="2:13" x14ac:dyDescent="0.25">
      <c r="B79" s="95">
        <v>22</v>
      </c>
      <c r="C79" s="52" t="s">
        <v>62</v>
      </c>
      <c r="D79" s="53" t="s">
        <v>40</v>
      </c>
      <c r="E79" s="114">
        <v>7</v>
      </c>
      <c r="F79" s="114">
        <v>7</v>
      </c>
      <c r="G79" s="114">
        <v>5</v>
      </c>
      <c r="H79" s="114">
        <v>2</v>
      </c>
      <c r="I79" s="114"/>
      <c r="J79" s="114"/>
      <c r="K79" s="114">
        <v>7</v>
      </c>
      <c r="L79" s="97"/>
      <c r="M79" s="121"/>
    </row>
    <row r="80" spans="2:13" x14ac:dyDescent="0.25">
      <c r="B80" s="111"/>
      <c r="C80" s="112"/>
      <c r="D80" s="112"/>
      <c r="E80" s="112"/>
      <c r="F80" s="112"/>
      <c r="G80" s="112"/>
      <c r="H80" s="112"/>
      <c r="I80" s="112"/>
      <c r="J80" s="112"/>
      <c r="K80" s="113">
        <v>7</v>
      </c>
      <c r="L80" s="100"/>
      <c r="M80" s="122"/>
    </row>
    <row r="81" spans="2:13" x14ac:dyDescent="0.25">
      <c r="B81" s="101">
        <v>23</v>
      </c>
      <c r="C81" s="34" t="s">
        <v>68</v>
      </c>
      <c r="D81" s="35" t="s">
        <v>40</v>
      </c>
      <c r="E81" s="109">
        <v>4</v>
      </c>
      <c r="F81" s="109">
        <v>4</v>
      </c>
      <c r="G81" s="109">
        <v>4</v>
      </c>
      <c r="H81" s="109"/>
      <c r="I81" s="109"/>
      <c r="J81" s="109"/>
      <c r="K81" s="109">
        <v>4</v>
      </c>
      <c r="L81" s="110"/>
      <c r="M81" s="121"/>
    </row>
    <row r="82" spans="2:13" x14ac:dyDescent="0.25">
      <c r="B82" s="111"/>
      <c r="C82" s="112"/>
      <c r="D82" s="147">
        <v>1</v>
      </c>
      <c r="E82" s="147">
        <v>4</v>
      </c>
      <c r="F82" s="147">
        <v>4</v>
      </c>
      <c r="G82" s="147">
        <v>4</v>
      </c>
      <c r="H82" s="112"/>
      <c r="I82" s="112"/>
      <c r="J82" s="112"/>
      <c r="K82" s="113">
        <v>4</v>
      </c>
      <c r="L82" s="100"/>
      <c r="M82" s="122"/>
    </row>
    <row r="83" spans="2:13" x14ac:dyDescent="0.25">
      <c r="B83" s="71">
        <v>24</v>
      </c>
      <c r="C83" s="36" t="s">
        <v>14</v>
      </c>
      <c r="D83" s="37" t="s">
        <v>47</v>
      </c>
      <c r="E83" s="73">
        <v>8</v>
      </c>
      <c r="F83" s="73">
        <v>8</v>
      </c>
      <c r="G83" s="73">
        <v>8</v>
      </c>
      <c r="H83" s="73"/>
      <c r="I83" s="73"/>
      <c r="J83" s="73">
        <v>1</v>
      </c>
      <c r="K83" s="73">
        <f>SUM(K84:K86)</f>
        <v>8</v>
      </c>
      <c r="L83" s="73">
        <v>1</v>
      </c>
      <c r="M83" s="121"/>
    </row>
    <row r="84" spans="2:13" x14ac:dyDescent="0.25">
      <c r="B84" s="75"/>
      <c r="C84" s="3"/>
      <c r="D84" s="11" t="s">
        <v>40</v>
      </c>
      <c r="E84" s="84">
        <v>5</v>
      </c>
      <c r="F84" s="84">
        <v>5</v>
      </c>
      <c r="G84" s="84">
        <v>5</v>
      </c>
      <c r="H84" s="84"/>
      <c r="I84" s="84"/>
      <c r="J84" s="84"/>
      <c r="K84" s="84">
        <v>5</v>
      </c>
      <c r="L84" s="75"/>
      <c r="M84" s="122"/>
    </row>
    <row r="85" spans="2:13" x14ac:dyDescent="0.25">
      <c r="B85" s="75"/>
      <c r="C85" s="3" t="s">
        <v>51</v>
      </c>
      <c r="D85" s="11" t="s">
        <v>52</v>
      </c>
      <c r="E85" s="84">
        <v>1</v>
      </c>
      <c r="F85" s="84">
        <v>1</v>
      </c>
      <c r="G85" s="84">
        <v>1</v>
      </c>
      <c r="H85" s="84"/>
      <c r="I85" s="84"/>
      <c r="J85" s="84">
        <v>1</v>
      </c>
      <c r="K85" s="84">
        <v>1</v>
      </c>
      <c r="L85" s="113">
        <v>1</v>
      </c>
      <c r="M85" s="122"/>
    </row>
    <row r="86" spans="2:13" x14ac:dyDescent="0.25">
      <c r="B86" s="75"/>
      <c r="C86" s="3"/>
      <c r="D86" s="11" t="s">
        <v>41</v>
      </c>
      <c r="E86" s="84">
        <v>2</v>
      </c>
      <c r="F86" s="84">
        <v>2</v>
      </c>
      <c r="G86" s="84">
        <v>2</v>
      </c>
      <c r="H86" s="84"/>
      <c r="I86" s="84"/>
      <c r="J86" s="84"/>
      <c r="K86" s="84">
        <v>2</v>
      </c>
      <c r="L86" s="75"/>
      <c r="M86" s="122"/>
    </row>
    <row r="87" spans="2:13" x14ac:dyDescent="0.25">
      <c r="B87" s="95">
        <v>25</v>
      </c>
      <c r="C87" s="54" t="s">
        <v>15</v>
      </c>
      <c r="D87" s="55" t="s">
        <v>40</v>
      </c>
      <c r="E87" s="114">
        <v>6</v>
      </c>
      <c r="F87" s="114">
        <v>6</v>
      </c>
      <c r="G87" s="114">
        <v>5</v>
      </c>
      <c r="H87" s="114">
        <v>1</v>
      </c>
      <c r="I87" s="114"/>
      <c r="J87" s="114"/>
      <c r="K87" s="114">
        <v>6</v>
      </c>
      <c r="L87" s="97"/>
      <c r="M87" s="121"/>
    </row>
    <row r="88" spans="2:13" x14ac:dyDescent="0.25">
      <c r="B88" s="104"/>
      <c r="C88" s="105"/>
      <c r="D88" s="105"/>
      <c r="E88" s="105"/>
      <c r="F88" s="105"/>
      <c r="G88" s="105"/>
      <c r="H88" s="105"/>
      <c r="I88" s="105"/>
      <c r="J88" s="105"/>
      <c r="K88" s="113">
        <v>1</v>
      </c>
      <c r="L88" s="106"/>
      <c r="M88" s="122"/>
    </row>
    <row r="89" spans="2:13" x14ac:dyDescent="0.25">
      <c r="B89" s="71">
        <v>26</v>
      </c>
      <c r="C89" s="36" t="s">
        <v>16</v>
      </c>
      <c r="D89" s="37" t="s">
        <v>47</v>
      </c>
      <c r="E89" s="73">
        <v>15</v>
      </c>
      <c r="F89" s="73">
        <v>15</v>
      </c>
      <c r="G89" s="73">
        <v>15</v>
      </c>
      <c r="H89" s="73"/>
      <c r="I89" s="73"/>
      <c r="J89" s="73">
        <v>1</v>
      </c>
      <c r="K89" s="73">
        <f>SUM(K90:K92)</f>
        <v>15</v>
      </c>
      <c r="L89" s="73">
        <v>2</v>
      </c>
      <c r="M89" s="121"/>
    </row>
    <row r="90" spans="2:13" x14ac:dyDescent="0.25">
      <c r="B90" s="75"/>
      <c r="C90" s="3"/>
      <c r="D90" s="11" t="s">
        <v>40</v>
      </c>
      <c r="E90" s="84">
        <v>5</v>
      </c>
      <c r="F90" s="84">
        <v>5</v>
      </c>
      <c r="G90" s="84">
        <v>5</v>
      </c>
      <c r="H90" s="84"/>
      <c r="I90" s="84"/>
      <c r="J90" s="84"/>
      <c r="K90" s="84">
        <v>5</v>
      </c>
      <c r="L90" s="75"/>
      <c r="M90" s="122"/>
    </row>
    <row r="91" spans="2:13" x14ac:dyDescent="0.25">
      <c r="B91" s="75"/>
      <c r="C91" s="3" t="s">
        <v>57</v>
      </c>
      <c r="D91" s="11" t="s">
        <v>41</v>
      </c>
      <c r="E91" s="84">
        <v>1</v>
      </c>
      <c r="F91" s="84">
        <v>1</v>
      </c>
      <c r="G91" s="84">
        <v>1</v>
      </c>
      <c r="H91" s="84"/>
      <c r="I91" s="84"/>
      <c r="J91" s="84">
        <v>1</v>
      </c>
      <c r="K91" s="84">
        <v>1</v>
      </c>
      <c r="L91" s="113">
        <v>1</v>
      </c>
      <c r="M91" s="122"/>
    </row>
    <row r="92" spans="2:13" x14ac:dyDescent="0.25">
      <c r="B92" s="75"/>
      <c r="C92" s="3"/>
      <c r="D92" s="11" t="s">
        <v>41</v>
      </c>
      <c r="E92" s="84">
        <v>9</v>
      </c>
      <c r="F92" s="84">
        <v>9</v>
      </c>
      <c r="G92" s="84">
        <v>9</v>
      </c>
      <c r="H92" s="84"/>
      <c r="I92" s="84"/>
      <c r="J92" s="84"/>
      <c r="K92" s="84">
        <v>9</v>
      </c>
      <c r="L92" s="113">
        <v>1</v>
      </c>
      <c r="M92" s="122"/>
    </row>
    <row r="93" spans="2:13" x14ac:dyDescent="0.25">
      <c r="B93" s="95">
        <v>27</v>
      </c>
      <c r="C93" s="46" t="s">
        <v>17</v>
      </c>
      <c r="D93" s="47" t="s">
        <v>40</v>
      </c>
      <c r="E93" s="114">
        <v>1</v>
      </c>
      <c r="F93" s="114">
        <v>1</v>
      </c>
      <c r="G93" s="114"/>
      <c r="H93" s="114">
        <v>1</v>
      </c>
      <c r="I93" s="114"/>
      <c r="J93" s="114"/>
      <c r="K93" s="114">
        <v>1</v>
      </c>
      <c r="L93" s="97"/>
      <c r="M93" s="121"/>
    </row>
    <row r="94" spans="2:13" x14ac:dyDescent="0.25">
      <c r="B94" s="104"/>
      <c r="C94" s="105"/>
      <c r="D94" s="105"/>
      <c r="E94" s="105"/>
      <c r="F94" s="105"/>
      <c r="G94" s="105"/>
      <c r="H94" s="105"/>
      <c r="I94" s="105"/>
      <c r="J94" s="105"/>
      <c r="K94" s="113">
        <v>1</v>
      </c>
      <c r="L94" s="100"/>
      <c r="M94" s="122"/>
    </row>
    <row r="95" spans="2:13" x14ac:dyDescent="0.25">
      <c r="B95" s="101">
        <v>28</v>
      </c>
      <c r="C95" s="34" t="s">
        <v>29</v>
      </c>
      <c r="D95" s="35" t="s">
        <v>47</v>
      </c>
      <c r="E95" s="109">
        <v>5</v>
      </c>
      <c r="F95" s="109">
        <v>5</v>
      </c>
      <c r="G95" s="109">
        <v>4</v>
      </c>
      <c r="H95" s="109">
        <v>1</v>
      </c>
      <c r="I95" s="109"/>
      <c r="J95" s="109"/>
      <c r="K95" s="109">
        <v>5</v>
      </c>
      <c r="L95" s="110"/>
      <c r="M95" s="121"/>
    </row>
    <row r="96" spans="2:13" x14ac:dyDescent="0.25">
      <c r="B96" s="104"/>
      <c r="C96" s="105"/>
      <c r="D96" s="105"/>
      <c r="E96" s="105"/>
      <c r="F96" s="105"/>
      <c r="G96" s="105"/>
      <c r="H96" s="105"/>
      <c r="I96" s="105"/>
      <c r="J96" s="105"/>
      <c r="K96" s="113">
        <v>5</v>
      </c>
      <c r="L96" s="100"/>
      <c r="M96" s="122"/>
    </row>
    <row r="97" spans="2:13" x14ac:dyDescent="0.25">
      <c r="B97" s="101">
        <v>29</v>
      </c>
      <c r="C97" s="34" t="s">
        <v>18</v>
      </c>
      <c r="D97" s="35" t="s">
        <v>40</v>
      </c>
      <c r="E97" s="109">
        <v>8</v>
      </c>
      <c r="F97" s="109">
        <v>8</v>
      </c>
      <c r="G97" s="109">
        <v>6</v>
      </c>
      <c r="H97" s="109">
        <v>2</v>
      </c>
      <c r="I97" s="109"/>
      <c r="J97" s="109"/>
      <c r="K97" s="109">
        <v>8</v>
      </c>
      <c r="L97" s="110"/>
      <c r="M97" s="122"/>
    </row>
    <row r="98" spans="2:13" x14ac:dyDescent="0.25">
      <c r="B98" s="104"/>
      <c r="C98" s="105"/>
      <c r="D98" s="105"/>
      <c r="E98" s="105"/>
      <c r="F98" s="105"/>
      <c r="G98" s="105"/>
      <c r="H98" s="105"/>
      <c r="I98" s="105"/>
      <c r="J98" s="105"/>
      <c r="K98" s="113">
        <v>8</v>
      </c>
      <c r="L98" s="106"/>
      <c r="M98" s="122"/>
    </row>
    <row r="99" spans="2:13" x14ac:dyDescent="0.25">
      <c r="B99" s="101">
        <v>30</v>
      </c>
      <c r="C99" s="34" t="s">
        <v>19</v>
      </c>
      <c r="D99" s="35" t="s">
        <v>41</v>
      </c>
      <c r="E99" s="109">
        <v>4</v>
      </c>
      <c r="F99" s="109">
        <v>4</v>
      </c>
      <c r="G99" s="109">
        <v>4</v>
      </c>
      <c r="H99" s="109"/>
      <c r="I99" s="109"/>
      <c r="J99" s="109">
        <v>1</v>
      </c>
      <c r="K99" s="109">
        <v>4</v>
      </c>
      <c r="L99" s="110"/>
      <c r="M99" s="121"/>
    </row>
    <row r="100" spans="2:13" x14ac:dyDescent="0.25">
      <c r="B100" s="104"/>
      <c r="C100" s="105"/>
      <c r="D100" s="105"/>
      <c r="E100" s="105"/>
      <c r="F100" s="105"/>
      <c r="G100" s="105"/>
      <c r="H100" s="105"/>
      <c r="I100" s="105"/>
      <c r="J100" s="105"/>
      <c r="K100" s="113">
        <v>4</v>
      </c>
      <c r="L100" s="100"/>
      <c r="M100" s="122"/>
    </row>
    <row r="101" spans="2:13" x14ac:dyDescent="0.25">
      <c r="B101" s="101">
        <v>31</v>
      </c>
      <c r="C101" s="38" t="s">
        <v>20</v>
      </c>
      <c r="D101" s="39" t="s">
        <v>40</v>
      </c>
      <c r="E101" s="109">
        <v>1</v>
      </c>
      <c r="F101" s="109">
        <v>1</v>
      </c>
      <c r="G101" s="109">
        <v>1</v>
      </c>
      <c r="H101" s="109"/>
      <c r="I101" s="109"/>
      <c r="J101" s="109"/>
      <c r="K101" s="109">
        <v>1</v>
      </c>
      <c r="L101" s="110"/>
      <c r="M101" s="121"/>
    </row>
    <row r="102" spans="2:13" x14ac:dyDescent="0.25">
      <c r="B102" s="104"/>
      <c r="C102" s="105"/>
      <c r="D102" s="105"/>
      <c r="E102" s="105"/>
      <c r="F102" s="105"/>
      <c r="G102" s="105"/>
      <c r="H102" s="105"/>
      <c r="I102" s="105"/>
      <c r="J102" s="105"/>
      <c r="K102" s="113">
        <v>1</v>
      </c>
      <c r="L102" s="100"/>
      <c r="M102" s="122"/>
    </row>
    <row r="103" spans="2:13" x14ac:dyDescent="0.25">
      <c r="B103" s="71">
        <v>32</v>
      </c>
      <c r="C103" s="36" t="s">
        <v>21</v>
      </c>
      <c r="D103" s="37"/>
      <c r="E103" s="73">
        <v>14</v>
      </c>
      <c r="F103" s="73">
        <v>14</v>
      </c>
      <c r="G103" s="73">
        <v>14</v>
      </c>
      <c r="H103" s="73"/>
      <c r="I103" s="73"/>
      <c r="J103" s="73">
        <v>2</v>
      </c>
      <c r="K103" s="73">
        <f>SUM(K104:K106)</f>
        <v>14</v>
      </c>
      <c r="L103" s="73">
        <v>2</v>
      </c>
      <c r="M103" s="121"/>
    </row>
    <row r="104" spans="2:13" x14ac:dyDescent="0.25">
      <c r="B104" s="75"/>
      <c r="C104" s="75"/>
      <c r="D104" s="11"/>
      <c r="E104" s="84"/>
      <c r="F104" s="84"/>
      <c r="G104" s="84"/>
      <c r="H104" s="84"/>
      <c r="I104" s="84"/>
      <c r="J104" s="84"/>
      <c r="K104" s="113"/>
      <c r="L104" s="75"/>
      <c r="M104" s="122"/>
    </row>
    <row r="105" spans="2:13" x14ac:dyDescent="0.25">
      <c r="B105" s="75"/>
      <c r="C105" s="75" t="s">
        <v>51</v>
      </c>
      <c r="D105" s="11" t="s">
        <v>46</v>
      </c>
      <c r="E105" s="84">
        <v>1</v>
      </c>
      <c r="F105" s="84">
        <v>1</v>
      </c>
      <c r="G105" s="84">
        <v>1</v>
      </c>
      <c r="H105" s="84"/>
      <c r="I105" s="84"/>
      <c r="J105" s="84">
        <v>1</v>
      </c>
      <c r="K105" s="113">
        <v>1</v>
      </c>
      <c r="L105" s="113">
        <v>1</v>
      </c>
      <c r="M105" s="122"/>
    </row>
    <row r="106" spans="2:13" x14ac:dyDescent="0.25">
      <c r="B106" s="75"/>
      <c r="C106" s="3"/>
      <c r="D106" s="11" t="s">
        <v>46</v>
      </c>
      <c r="E106" s="84">
        <v>13</v>
      </c>
      <c r="F106" s="84">
        <v>13</v>
      </c>
      <c r="G106" s="84">
        <v>13</v>
      </c>
      <c r="H106" s="84"/>
      <c r="I106" s="84"/>
      <c r="J106" s="84">
        <v>1</v>
      </c>
      <c r="K106" s="113">
        <v>13</v>
      </c>
      <c r="L106" s="113">
        <v>1</v>
      </c>
      <c r="M106" s="122"/>
    </row>
    <row r="107" spans="2:13" x14ac:dyDescent="0.25">
      <c r="B107" s="95">
        <v>33</v>
      </c>
      <c r="C107" s="56" t="s">
        <v>22</v>
      </c>
      <c r="D107" s="57" t="s">
        <v>40</v>
      </c>
      <c r="E107" s="114">
        <v>7</v>
      </c>
      <c r="F107" s="114">
        <v>7</v>
      </c>
      <c r="G107" s="114">
        <v>5</v>
      </c>
      <c r="H107" s="114">
        <v>2</v>
      </c>
      <c r="I107" s="114"/>
      <c r="J107" s="114"/>
      <c r="K107" s="114">
        <v>7</v>
      </c>
      <c r="L107" s="97"/>
      <c r="M107" s="121"/>
    </row>
    <row r="108" spans="2:13" x14ac:dyDescent="0.25">
      <c r="B108" s="104"/>
      <c r="C108" s="105"/>
      <c r="D108" s="105"/>
      <c r="E108" s="105"/>
      <c r="F108" s="105"/>
      <c r="G108" s="105"/>
      <c r="H108" s="105"/>
      <c r="I108" s="105"/>
      <c r="J108" s="105"/>
      <c r="K108" s="113">
        <v>7</v>
      </c>
      <c r="L108" s="100"/>
      <c r="M108" s="122"/>
    </row>
    <row r="109" spans="2:13" x14ac:dyDescent="0.25">
      <c r="B109" s="101">
        <v>34</v>
      </c>
      <c r="C109" s="58" t="s">
        <v>86</v>
      </c>
      <c r="D109" s="59" t="s">
        <v>40</v>
      </c>
      <c r="E109" s="109">
        <v>3</v>
      </c>
      <c r="F109" s="109">
        <v>3</v>
      </c>
      <c r="G109" s="109">
        <v>2</v>
      </c>
      <c r="H109" s="109">
        <v>1</v>
      </c>
      <c r="I109" s="109"/>
      <c r="J109" s="109"/>
      <c r="K109" s="109">
        <v>3</v>
      </c>
      <c r="L109" s="110"/>
      <c r="M109" s="121"/>
    </row>
    <row r="110" spans="2:13" x14ac:dyDescent="0.25">
      <c r="B110" s="104"/>
      <c r="C110" s="105"/>
      <c r="D110" s="105"/>
      <c r="E110" s="105"/>
      <c r="F110" s="105"/>
      <c r="G110" s="105"/>
      <c r="H110" s="105"/>
      <c r="I110" s="105"/>
      <c r="J110" s="105"/>
      <c r="K110" s="113">
        <v>3</v>
      </c>
      <c r="L110" s="100"/>
      <c r="M110" s="122"/>
    </row>
    <row r="111" spans="2:13" x14ac:dyDescent="0.25">
      <c r="B111" s="101">
        <v>35</v>
      </c>
      <c r="C111" s="50" t="s">
        <v>75</v>
      </c>
      <c r="D111" s="51" t="s">
        <v>40</v>
      </c>
      <c r="E111" s="109">
        <v>3</v>
      </c>
      <c r="F111" s="109">
        <v>3</v>
      </c>
      <c r="G111" s="109"/>
      <c r="H111" s="109">
        <v>3</v>
      </c>
      <c r="I111" s="109"/>
      <c r="J111" s="109"/>
      <c r="K111" s="109">
        <v>3</v>
      </c>
      <c r="L111" s="110"/>
      <c r="M111" s="121"/>
    </row>
    <row r="112" spans="2:13" x14ac:dyDescent="0.25">
      <c r="B112" s="104"/>
      <c r="C112" s="105"/>
      <c r="D112" s="105"/>
      <c r="E112" s="105"/>
      <c r="F112" s="105"/>
      <c r="G112" s="105"/>
      <c r="H112" s="105"/>
      <c r="I112" s="105"/>
      <c r="J112" s="105"/>
      <c r="K112" s="113">
        <v>3</v>
      </c>
      <c r="L112" s="100"/>
      <c r="M112" s="122"/>
    </row>
    <row r="113" spans="2:13" x14ac:dyDescent="0.25">
      <c r="B113" s="101">
        <v>36</v>
      </c>
      <c r="C113" s="34" t="s">
        <v>92</v>
      </c>
      <c r="D113" s="35" t="s">
        <v>40</v>
      </c>
      <c r="E113" s="109">
        <v>5</v>
      </c>
      <c r="F113" s="109">
        <v>5</v>
      </c>
      <c r="G113" s="109">
        <v>5</v>
      </c>
      <c r="H113" s="109"/>
      <c r="I113" s="109"/>
      <c r="J113" s="109"/>
      <c r="K113" s="109">
        <v>5</v>
      </c>
      <c r="L113" s="110"/>
      <c r="M113" s="121"/>
    </row>
    <row r="114" spans="2:13" x14ac:dyDescent="0.25">
      <c r="B114" s="104"/>
      <c r="C114" s="105"/>
      <c r="D114" s="105"/>
      <c r="E114" s="105"/>
      <c r="F114" s="105"/>
      <c r="G114" s="105"/>
      <c r="H114" s="105"/>
      <c r="I114" s="105"/>
      <c r="J114" s="105"/>
      <c r="K114" s="113">
        <v>5</v>
      </c>
      <c r="L114" s="100"/>
      <c r="M114" s="122"/>
    </row>
    <row r="115" spans="2:13" x14ac:dyDescent="0.25">
      <c r="B115" s="71">
        <v>37</v>
      </c>
      <c r="C115" s="30" t="s">
        <v>23</v>
      </c>
      <c r="D115" s="31" t="s">
        <v>40</v>
      </c>
      <c r="E115" s="73">
        <v>4</v>
      </c>
      <c r="F115" s="73">
        <v>4</v>
      </c>
      <c r="G115" s="73">
        <v>3</v>
      </c>
      <c r="H115" s="73">
        <v>1</v>
      </c>
      <c r="I115" s="73"/>
      <c r="J115" s="73">
        <v>1</v>
      </c>
      <c r="K115" s="73">
        <v>4</v>
      </c>
      <c r="L115" s="73">
        <v>2</v>
      </c>
      <c r="M115" s="121"/>
    </row>
    <row r="116" spans="2:13" x14ac:dyDescent="0.25">
      <c r="B116" s="75"/>
      <c r="C116" s="4" t="s">
        <v>51</v>
      </c>
      <c r="D116" s="12" t="s">
        <v>40</v>
      </c>
      <c r="E116" s="84">
        <v>1</v>
      </c>
      <c r="F116" s="84">
        <v>1</v>
      </c>
      <c r="G116" s="84">
        <v>1</v>
      </c>
      <c r="H116" s="84"/>
      <c r="I116" s="84"/>
      <c r="J116" s="84">
        <v>1</v>
      </c>
      <c r="K116" s="84">
        <v>1</v>
      </c>
      <c r="L116" s="113">
        <v>1</v>
      </c>
      <c r="M116" s="122"/>
    </row>
    <row r="117" spans="2:13" x14ac:dyDescent="0.25">
      <c r="B117" s="75"/>
      <c r="C117" s="4"/>
      <c r="D117" s="12" t="s">
        <v>40</v>
      </c>
      <c r="E117" s="84">
        <v>3</v>
      </c>
      <c r="F117" s="84">
        <v>3</v>
      </c>
      <c r="G117" s="84">
        <v>2</v>
      </c>
      <c r="H117" s="84">
        <v>1</v>
      </c>
      <c r="I117" s="84"/>
      <c r="J117" s="84"/>
      <c r="K117" s="113">
        <v>3</v>
      </c>
      <c r="L117" s="113">
        <v>1</v>
      </c>
      <c r="M117" s="122"/>
    </row>
    <row r="118" spans="2:13" x14ac:dyDescent="0.25">
      <c r="B118" s="95">
        <v>38</v>
      </c>
      <c r="C118" s="54" t="s">
        <v>24</v>
      </c>
      <c r="D118" s="55" t="s">
        <v>40</v>
      </c>
      <c r="E118" s="114">
        <v>7</v>
      </c>
      <c r="F118" s="114">
        <v>7</v>
      </c>
      <c r="G118" s="114">
        <v>7</v>
      </c>
      <c r="H118" s="114"/>
      <c r="I118" s="114"/>
      <c r="J118" s="114">
        <v>2</v>
      </c>
      <c r="K118" s="114">
        <v>7</v>
      </c>
      <c r="L118" s="97"/>
      <c r="M118" s="121"/>
    </row>
    <row r="119" spans="2:13" x14ac:dyDescent="0.25">
      <c r="B119" s="104"/>
      <c r="C119" s="105"/>
      <c r="D119" s="105"/>
      <c r="E119" s="105"/>
      <c r="F119" s="105"/>
      <c r="G119" s="105"/>
      <c r="H119" s="105"/>
      <c r="I119" s="105"/>
      <c r="J119" s="105"/>
      <c r="K119" s="113">
        <v>7</v>
      </c>
      <c r="L119" s="100"/>
      <c r="M119" s="122"/>
    </row>
    <row r="120" spans="2:13" x14ac:dyDescent="0.25">
      <c r="B120" s="101">
        <v>39</v>
      </c>
      <c r="C120" s="34" t="s">
        <v>8</v>
      </c>
      <c r="D120" s="35" t="s">
        <v>40</v>
      </c>
      <c r="E120" s="109">
        <v>4</v>
      </c>
      <c r="F120" s="109">
        <v>4</v>
      </c>
      <c r="G120" s="109">
        <v>4</v>
      </c>
      <c r="H120" s="109"/>
      <c r="I120" s="109"/>
      <c r="J120" s="109"/>
      <c r="K120" s="109">
        <v>4</v>
      </c>
      <c r="L120" s="110"/>
      <c r="M120" s="121"/>
    </row>
    <row r="121" spans="2:13" x14ac:dyDescent="0.25">
      <c r="B121" s="104"/>
      <c r="C121" s="105"/>
      <c r="D121" s="105"/>
      <c r="E121" s="105"/>
      <c r="F121" s="105"/>
      <c r="G121" s="105"/>
      <c r="H121" s="105"/>
      <c r="I121" s="105"/>
      <c r="J121" s="105"/>
      <c r="K121" s="113">
        <v>4</v>
      </c>
      <c r="L121" s="100"/>
      <c r="M121" s="122"/>
    </row>
    <row r="122" spans="2:13" x14ac:dyDescent="0.25">
      <c r="B122" s="71">
        <v>40</v>
      </c>
      <c r="C122" s="48" t="s">
        <v>25</v>
      </c>
      <c r="D122" s="153" t="s">
        <v>40</v>
      </c>
      <c r="E122" s="73">
        <v>4</v>
      </c>
      <c r="F122" s="73">
        <v>4</v>
      </c>
      <c r="G122" s="73">
        <v>3</v>
      </c>
      <c r="H122" s="73">
        <v>1</v>
      </c>
      <c r="I122" s="73"/>
      <c r="J122" s="73"/>
      <c r="K122" s="73">
        <v>4</v>
      </c>
      <c r="L122" s="103"/>
      <c r="M122" s="121"/>
    </row>
    <row r="123" spans="2:13" x14ac:dyDescent="0.25">
      <c r="B123" s="155"/>
      <c r="C123" s="156"/>
      <c r="D123" s="158" t="s">
        <v>40</v>
      </c>
      <c r="E123" s="84">
        <v>2</v>
      </c>
      <c r="F123" s="84">
        <v>2</v>
      </c>
      <c r="G123" s="84">
        <v>1</v>
      </c>
      <c r="H123" s="84">
        <v>1</v>
      </c>
      <c r="I123" s="84"/>
      <c r="J123" s="84"/>
      <c r="K123" s="159">
        <v>2</v>
      </c>
      <c r="L123" s="157"/>
      <c r="M123" s="121"/>
    </row>
    <row r="124" spans="2:13" x14ac:dyDescent="0.25">
      <c r="B124" s="104"/>
      <c r="C124" s="105"/>
      <c r="D124" s="147">
        <v>2</v>
      </c>
      <c r="E124" s="147">
        <v>2</v>
      </c>
      <c r="F124" s="147">
        <v>2</v>
      </c>
      <c r="G124" s="147">
        <v>2</v>
      </c>
      <c r="H124" s="147"/>
      <c r="I124" s="112"/>
      <c r="J124" s="112"/>
      <c r="K124" s="113">
        <v>2</v>
      </c>
      <c r="L124" s="100"/>
      <c r="M124" s="122"/>
    </row>
    <row r="125" spans="2:13" x14ac:dyDescent="0.25">
      <c r="B125" s="71">
        <v>41</v>
      </c>
      <c r="C125" s="48" t="s">
        <v>70</v>
      </c>
      <c r="D125" s="49" t="s">
        <v>40</v>
      </c>
      <c r="E125" s="73">
        <v>3</v>
      </c>
      <c r="F125" s="73">
        <v>3</v>
      </c>
      <c r="G125" s="73">
        <v>2</v>
      </c>
      <c r="H125" s="73">
        <v>1</v>
      </c>
      <c r="I125" s="73"/>
      <c r="J125" s="73"/>
      <c r="K125" s="73">
        <v>3</v>
      </c>
      <c r="L125" s="103"/>
      <c r="M125" s="121"/>
    </row>
    <row r="126" spans="2:13" x14ac:dyDescent="0.25">
      <c r="B126" s="104"/>
      <c r="C126" s="105"/>
      <c r="D126" s="105"/>
      <c r="E126" s="105"/>
      <c r="F126" s="105"/>
      <c r="G126" s="105"/>
      <c r="H126" s="105"/>
      <c r="I126" s="105"/>
      <c r="J126" s="105"/>
      <c r="K126" s="113">
        <v>3</v>
      </c>
      <c r="L126" s="100"/>
      <c r="M126" s="122"/>
    </row>
    <row r="127" spans="2:13" x14ac:dyDescent="0.25">
      <c r="B127" s="71">
        <v>42</v>
      </c>
      <c r="C127" s="48" t="s">
        <v>59</v>
      </c>
      <c r="D127" s="49" t="s">
        <v>40</v>
      </c>
      <c r="E127" s="73">
        <v>5</v>
      </c>
      <c r="F127" s="73">
        <v>5</v>
      </c>
      <c r="G127" s="73">
        <v>4</v>
      </c>
      <c r="H127" s="73">
        <v>1</v>
      </c>
      <c r="I127" s="73"/>
      <c r="J127" s="73"/>
      <c r="K127" s="73">
        <v>5</v>
      </c>
      <c r="L127" s="103"/>
      <c r="M127" s="121"/>
    </row>
    <row r="128" spans="2:13" x14ac:dyDescent="0.25">
      <c r="B128" s="104"/>
      <c r="C128" s="105"/>
      <c r="D128" s="105"/>
      <c r="E128" s="105"/>
      <c r="F128" s="105"/>
      <c r="G128" s="105"/>
      <c r="H128" s="105"/>
      <c r="I128" s="105"/>
      <c r="J128" s="105"/>
      <c r="K128" s="113">
        <v>5</v>
      </c>
      <c r="L128" s="100"/>
      <c r="M128" s="122"/>
    </row>
    <row r="129" spans="2:13" x14ac:dyDescent="0.25">
      <c r="B129" s="79">
        <v>43</v>
      </c>
      <c r="C129" s="18" t="s">
        <v>60</v>
      </c>
      <c r="D129" s="19" t="s">
        <v>40</v>
      </c>
      <c r="E129" s="82">
        <v>2</v>
      </c>
      <c r="F129" s="82">
        <v>2</v>
      </c>
      <c r="G129" s="82">
        <v>1</v>
      </c>
      <c r="H129" s="82">
        <v>1</v>
      </c>
      <c r="I129" s="82"/>
      <c r="J129" s="82"/>
      <c r="K129" s="82">
        <v>2</v>
      </c>
      <c r="L129" s="94"/>
      <c r="M129" s="121"/>
    </row>
    <row r="130" spans="2:13" x14ac:dyDescent="0.25">
      <c r="B130" s="104"/>
      <c r="C130" s="105"/>
      <c r="D130" s="105"/>
      <c r="E130" s="105"/>
      <c r="F130" s="105"/>
      <c r="G130" s="105"/>
      <c r="H130" s="105"/>
      <c r="I130" s="105"/>
      <c r="J130" s="105"/>
      <c r="K130" s="113">
        <v>2</v>
      </c>
      <c r="L130" s="100"/>
      <c r="M130" s="122"/>
    </row>
    <row r="131" spans="2:13" x14ac:dyDescent="0.25">
      <c r="B131" s="71">
        <v>44</v>
      </c>
      <c r="C131" s="48" t="s">
        <v>76</v>
      </c>
      <c r="D131" s="49" t="s">
        <v>40</v>
      </c>
      <c r="E131" s="73">
        <v>4</v>
      </c>
      <c r="F131" s="73">
        <v>4</v>
      </c>
      <c r="G131" s="73">
        <v>3</v>
      </c>
      <c r="H131" s="73">
        <v>1</v>
      </c>
      <c r="I131" s="73"/>
      <c r="J131" s="73"/>
      <c r="K131" s="73">
        <v>4</v>
      </c>
      <c r="L131" s="103"/>
      <c r="M131" s="122"/>
    </row>
    <row r="132" spans="2:13" x14ac:dyDescent="0.25">
      <c r="B132" s="126"/>
      <c r="C132" s="127"/>
      <c r="D132" s="128"/>
      <c r="E132" s="129"/>
      <c r="F132" s="129"/>
      <c r="G132" s="129"/>
      <c r="H132" s="129"/>
      <c r="I132" s="129"/>
      <c r="J132" s="129"/>
      <c r="K132" s="84">
        <v>4</v>
      </c>
      <c r="L132" s="130"/>
      <c r="M132" s="122"/>
    </row>
    <row r="133" spans="2:13" x14ac:dyDescent="0.25">
      <c r="B133" s="71">
        <v>45</v>
      </c>
      <c r="C133" s="48" t="s">
        <v>61</v>
      </c>
      <c r="D133" s="49" t="s">
        <v>40</v>
      </c>
      <c r="E133" s="73">
        <v>4</v>
      </c>
      <c r="F133" s="73">
        <v>4</v>
      </c>
      <c r="G133" s="73">
        <v>4</v>
      </c>
      <c r="H133" s="73"/>
      <c r="I133" s="73"/>
      <c r="J133" s="73"/>
      <c r="K133" s="73">
        <v>4</v>
      </c>
      <c r="L133" s="103"/>
      <c r="M133" s="122"/>
    </row>
    <row r="134" spans="2:13" x14ac:dyDescent="0.25">
      <c r="B134" s="126"/>
      <c r="C134" s="127"/>
      <c r="D134" s="128"/>
      <c r="E134" s="129"/>
      <c r="F134" s="129"/>
      <c r="G134" s="129"/>
      <c r="H134" s="129"/>
      <c r="I134" s="129"/>
      <c r="J134" s="129"/>
      <c r="K134" s="84">
        <v>4</v>
      </c>
      <c r="L134" s="130"/>
      <c r="M134" s="122"/>
    </row>
    <row r="135" spans="2:13" x14ac:dyDescent="0.25">
      <c r="B135" s="71">
        <v>46</v>
      </c>
      <c r="C135" s="48" t="s">
        <v>63</v>
      </c>
      <c r="D135" s="49" t="s">
        <v>40</v>
      </c>
      <c r="E135" s="73">
        <v>2</v>
      </c>
      <c r="F135" s="73">
        <v>2</v>
      </c>
      <c r="G135" s="73">
        <v>1</v>
      </c>
      <c r="H135" s="73">
        <v>1</v>
      </c>
      <c r="I135" s="73"/>
      <c r="J135" s="73"/>
      <c r="K135" s="73">
        <v>2</v>
      </c>
      <c r="L135" s="103"/>
      <c r="M135" s="122"/>
    </row>
    <row r="136" spans="2:13" x14ac:dyDescent="0.25">
      <c r="B136" s="126"/>
      <c r="C136" s="127"/>
      <c r="D136" s="128"/>
      <c r="E136" s="129"/>
      <c r="F136" s="129"/>
      <c r="G136" s="129"/>
      <c r="H136" s="129"/>
      <c r="I136" s="129"/>
      <c r="J136" s="129"/>
      <c r="K136" s="84">
        <v>2</v>
      </c>
      <c r="L136" s="130"/>
      <c r="M136" s="122"/>
    </row>
    <row r="137" spans="2:13" x14ac:dyDescent="0.25">
      <c r="B137" s="71">
        <v>47</v>
      </c>
      <c r="C137" s="48" t="s">
        <v>64</v>
      </c>
      <c r="D137" s="49" t="s">
        <v>40</v>
      </c>
      <c r="E137" s="73">
        <v>4</v>
      </c>
      <c r="F137" s="73">
        <v>4</v>
      </c>
      <c r="G137" s="73">
        <v>1</v>
      </c>
      <c r="H137" s="73">
        <v>3</v>
      </c>
      <c r="I137" s="73"/>
      <c r="J137" s="73"/>
      <c r="K137" s="73">
        <v>4</v>
      </c>
      <c r="L137" s="103"/>
      <c r="M137" s="122"/>
    </row>
    <row r="138" spans="2:13" x14ac:dyDescent="0.25">
      <c r="B138" s="131"/>
      <c r="C138" s="132"/>
      <c r="D138" s="133"/>
      <c r="E138" s="134"/>
      <c r="F138" s="134"/>
      <c r="G138" s="134"/>
      <c r="H138" s="134"/>
      <c r="I138" s="134"/>
      <c r="J138" s="134"/>
      <c r="K138" s="136">
        <v>4</v>
      </c>
      <c r="L138" s="135"/>
      <c r="M138" s="122"/>
    </row>
    <row r="139" spans="2:13" x14ac:dyDescent="0.25">
      <c r="B139" s="101">
        <v>48</v>
      </c>
      <c r="C139" s="137" t="s">
        <v>66</v>
      </c>
      <c r="D139" s="49" t="s">
        <v>40</v>
      </c>
      <c r="E139" s="73">
        <v>3</v>
      </c>
      <c r="F139" s="73">
        <v>3</v>
      </c>
      <c r="G139" s="73">
        <v>3</v>
      </c>
      <c r="H139" s="73"/>
      <c r="I139" s="73"/>
      <c r="J139" s="73"/>
      <c r="K139" s="73">
        <v>3</v>
      </c>
      <c r="L139" s="103"/>
      <c r="M139" s="122"/>
    </row>
    <row r="140" spans="2:13" x14ac:dyDescent="0.25">
      <c r="B140" s="138"/>
      <c r="C140" s="139"/>
      <c r="D140" s="133"/>
      <c r="E140" s="134"/>
      <c r="F140" s="134"/>
      <c r="G140" s="134"/>
      <c r="H140" s="134"/>
      <c r="I140" s="134"/>
      <c r="J140" s="134"/>
      <c r="K140" s="136">
        <v>3</v>
      </c>
      <c r="L140" s="135"/>
      <c r="M140" s="122"/>
    </row>
    <row r="141" spans="2:13" x14ac:dyDescent="0.25">
      <c r="B141" s="95">
        <v>49</v>
      </c>
      <c r="C141" s="137" t="s">
        <v>67</v>
      </c>
      <c r="D141" s="49" t="s">
        <v>40</v>
      </c>
      <c r="E141" s="73">
        <v>1</v>
      </c>
      <c r="F141" s="73">
        <v>1</v>
      </c>
      <c r="G141" s="73">
        <v>1</v>
      </c>
      <c r="H141" s="73"/>
      <c r="I141" s="73"/>
      <c r="J141" s="73"/>
      <c r="K141" s="73">
        <v>1</v>
      </c>
      <c r="L141" s="103"/>
      <c r="M141" s="122"/>
    </row>
    <row r="142" spans="2:13" x14ac:dyDescent="0.25">
      <c r="B142" s="138"/>
      <c r="C142" s="139"/>
      <c r="D142" s="133"/>
      <c r="E142" s="134"/>
      <c r="F142" s="134"/>
      <c r="G142" s="134"/>
      <c r="H142" s="134"/>
      <c r="I142" s="134"/>
      <c r="J142" s="134"/>
      <c r="K142" s="136">
        <v>1</v>
      </c>
      <c r="L142" s="135"/>
      <c r="M142" s="122"/>
    </row>
    <row r="143" spans="2:13" x14ac:dyDescent="0.25">
      <c r="B143" s="79">
        <v>50</v>
      </c>
      <c r="C143" s="141" t="s">
        <v>71</v>
      </c>
      <c r="D143" s="49" t="s">
        <v>40</v>
      </c>
      <c r="E143" s="73">
        <v>8</v>
      </c>
      <c r="F143" s="73">
        <v>8</v>
      </c>
      <c r="G143" s="73">
        <v>8</v>
      </c>
      <c r="H143" s="73"/>
      <c r="I143" s="73"/>
      <c r="J143" s="73"/>
      <c r="K143" s="73">
        <v>8</v>
      </c>
      <c r="L143" s="103"/>
      <c r="M143" s="122"/>
    </row>
    <row r="144" spans="2:13" x14ac:dyDescent="0.25">
      <c r="B144" s="138"/>
      <c r="C144" s="139"/>
      <c r="D144" s="133"/>
      <c r="E144" s="134"/>
      <c r="F144" s="134"/>
      <c r="G144" s="134"/>
      <c r="H144" s="134"/>
      <c r="I144" s="134"/>
      <c r="J144" s="134"/>
      <c r="K144" s="136">
        <v>8</v>
      </c>
      <c r="L144" s="135"/>
      <c r="M144" s="122"/>
    </row>
    <row r="145" spans="2:13" x14ac:dyDescent="0.25">
      <c r="B145" s="79">
        <v>51</v>
      </c>
      <c r="C145" s="141" t="s">
        <v>72</v>
      </c>
      <c r="D145" s="49" t="s">
        <v>40</v>
      </c>
      <c r="E145" s="73">
        <v>3</v>
      </c>
      <c r="F145" s="73">
        <v>3</v>
      </c>
      <c r="G145" s="73">
        <v>2</v>
      </c>
      <c r="H145" s="73">
        <v>1</v>
      </c>
      <c r="I145" s="73"/>
      <c r="J145" s="73"/>
      <c r="K145" s="73">
        <v>3</v>
      </c>
      <c r="L145" s="103"/>
      <c r="M145" s="122"/>
    </row>
    <row r="146" spans="2:13" x14ac:dyDescent="0.25">
      <c r="B146" s="138"/>
      <c r="C146" s="140"/>
      <c r="D146" s="133"/>
      <c r="E146" s="134"/>
      <c r="F146" s="134"/>
      <c r="G146" s="134"/>
      <c r="H146" s="134"/>
      <c r="I146" s="134"/>
      <c r="J146" s="134"/>
      <c r="K146" s="136">
        <v>3</v>
      </c>
      <c r="L146" s="135"/>
      <c r="M146" s="122"/>
    </row>
    <row r="147" spans="2:13" x14ac:dyDescent="0.25">
      <c r="B147" s="79">
        <v>52</v>
      </c>
      <c r="C147" s="141" t="s">
        <v>77</v>
      </c>
      <c r="D147" s="49" t="s">
        <v>41</v>
      </c>
      <c r="E147" s="73">
        <v>6</v>
      </c>
      <c r="F147" s="73">
        <v>6</v>
      </c>
      <c r="G147" s="73">
        <v>4</v>
      </c>
      <c r="H147" s="73">
        <v>2</v>
      </c>
      <c r="I147" s="73"/>
      <c r="J147" s="73"/>
      <c r="K147" s="73">
        <v>6</v>
      </c>
      <c r="L147" s="103"/>
    </row>
    <row r="148" spans="2:13" x14ac:dyDescent="0.25">
      <c r="B148" s="138"/>
      <c r="C148" s="140"/>
      <c r="D148" s="133"/>
      <c r="E148" s="134"/>
      <c r="F148" s="134"/>
      <c r="G148" s="134"/>
      <c r="H148" s="134"/>
      <c r="I148" s="134"/>
      <c r="J148" s="134"/>
      <c r="K148" s="136">
        <v>6</v>
      </c>
      <c r="L148" s="135"/>
    </row>
    <row r="149" spans="2:13" x14ac:dyDescent="0.25">
      <c r="B149" s="79">
        <v>53</v>
      </c>
      <c r="C149" s="141" t="s">
        <v>78</v>
      </c>
      <c r="D149" s="49" t="s">
        <v>40</v>
      </c>
      <c r="E149" s="73">
        <v>2</v>
      </c>
      <c r="F149" s="73">
        <v>2</v>
      </c>
      <c r="G149" s="73">
        <v>2</v>
      </c>
      <c r="H149" s="73"/>
      <c r="I149" s="73"/>
      <c r="J149" s="73"/>
      <c r="K149" s="73">
        <v>2</v>
      </c>
      <c r="L149" s="103"/>
    </row>
    <row r="150" spans="2:13" x14ac:dyDescent="0.25">
      <c r="B150" s="138"/>
      <c r="C150" s="140"/>
      <c r="D150" s="133"/>
      <c r="E150" s="134"/>
      <c r="F150" s="134"/>
      <c r="G150" s="134"/>
      <c r="H150" s="134"/>
      <c r="I150" s="134"/>
      <c r="J150" s="134"/>
      <c r="K150" s="136">
        <v>2</v>
      </c>
      <c r="L150" s="135"/>
    </row>
    <row r="151" spans="2:13" ht="25.5" customHeight="1" x14ac:dyDescent="0.25">
      <c r="B151" s="79">
        <v>54</v>
      </c>
      <c r="C151" s="141" t="s">
        <v>79</v>
      </c>
      <c r="D151" s="49" t="s">
        <v>40</v>
      </c>
      <c r="E151" s="73">
        <v>1</v>
      </c>
      <c r="F151" s="73">
        <v>1</v>
      </c>
      <c r="G151" s="73">
        <v>1</v>
      </c>
      <c r="H151" s="73"/>
      <c r="I151" s="73"/>
      <c r="J151" s="73"/>
      <c r="K151" s="73">
        <v>1</v>
      </c>
      <c r="L151" s="103"/>
    </row>
    <row r="152" spans="2:13" x14ac:dyDescent="0.25">
      <c r="B152" s="138"/>
      <c r="C152" s="140"/>
      <c r="D152" s="133"/>
      <c r="E152" s="134"/>
      <c r="F152" s="134"/>
      <c r="G152" s="134"/>
      <c r="H152" s="134"/>
      <c r="I152" s="134"/>
      <c r="J152" s="134"/>
      <c r="K152" s="136">
        <v>1</v>
      </c>
      <c r="L152" s="135"/>
    </row>
    <row r="153" spans="2:13" x14ac:dyDescent="0.25">
      <c r="B153" s="79">
        <v>55</v>
      </c>
      <c r="C153" s="141" t="s">
        <v>90</v>
      </c>
      <c r="D153" s="49" t="s">
        <v>40</v>
      </c>
      <c r="E153" s="73">
        <v>1</v>
      </c>
      <c r="F153" s="73">
        <v>1</v>
      </c>
      <c r="G153" s="73">
        <v>1</v>
      </c>
      <c r="H153" s="73"/>
      <c r="I153" s="73"/>
      <c r="J153" s="73"/>
      <c r="K153" s="73">
        <v>1</v>
      </c>
      <c r="L153" s="103"/>
    </row>
    <row r="154" spans="2:13" x14ac:dyDescent="0.25">
      <c r="B154" s="143"/>
      <c r="C154" s="144"/>
      <c r="D154" s="165"/>
      <c r="E154" s="166"/>
      <c r="F154" s="166"/>
      <c r="G154" s="143"/>
      <c r="H154" s="143"/>
      <c r="I154" s="143"/>
      <c r="J154" s="143"/>
      <c r="K154" s="113">
        <v>1</v>
      </c>
      <c r="L154" s="143"/>
    </row>
    <row r="155" spans="2:13" x14ac:dyDescent="0.25">
      <c r="B155" s="71">
        <v>56</v>
      </c>
      <c r="C155" s="142" t="s">
        <v>80</v>
      </c>
      <c r="D155" s="49" t="s">
        <v>40</v>
      </c>
      <c r="E155" s="73">
        <v>1</v>
      </c>
      <c r="F155" s="73">
        <v>1</v>
      </c>
      <c r="G155" s="73">
        <v>1</v>
      </c>
      <c r="H155" s="73"/>
      <c r="I155" s="73"/>
      <c r="J155" s="73"/>
      <c r="K155" s="73">
        <v>1</v>
      </c>
      <c r="L155" s="103"/>
    </row>
    <row r="156" spans="2:13" x14ac:dyDescent="0.25">
      <c r="B156" s="138"/>
      <c r="C156" s="140"/>
      <c r="D156" s="133"/>
      <c r="E156" s="134"/>
      <c r="F156" s="134"/>
      <c r="G156" s="134"/>
      <c r="H156" s="134"/>
      <c r="I156" s="134"/>
      <c r="J156" s="134"/>
      <c r="K156" s="136">
        <v>1</v>
      </c>
      <c r="L156" s="135"/>
    </row>
    <row r="157" spans="2:13" x14ac:dyDescent="0.25">
      <c r="B157" s="79">
        <v>57</v>
      </c>
      <c r="C157" s="141" t="s">
        <v>81</v>
      </c>
      <c r="D157" s="49" t="s">
        <v>40</v>
      </c>
      <c r="E157" s="73">
        <v>3</v>
      </c>
      <c r="F157" s="73">
        <v>3</v>
      </c>
      <c r="G157" s="73">
        <v>2</v>
      </c>
      <c r="H157" s="73">
        <v>1</v>
      </c>
      <c r="I157" s="73"/>
      <c r="J157" s="73"/>
      <c r="K157" s="73">
        <v>3</v>
      </c>
      <c r="L157" s="103"/>
    </row>
    <row r="158" spans="2:13" x14ac:dyDescent="0.25">
      <c r="B158" s="138"/>
      <c r="C158" s="140"/>
      <c r="D158" s="133"/>
      <c r="E158" s="134"/>
      <c r="F158" s="134"/>
      <c r="G158" s="134"/>
      <c r="H158" s="134"/>
      <c r="I158" s="134"/>
      <c r="J158" s="134"/>
      <c r="K158" s="136">
        <v>3</v>
      </c>
      <c r="L158" s="135"/>
    </row>
    <row r="159" spans="2:13" x14ac:dyDescent="0.25">
      <c r="B159" s="79">
        <v>58</v>
      </c>
      <c r="C159" s="141" t="s">
        <v>82</v>
      </c>
      <c r="D159" s="49" t="s">
        <v>40</v>
      </c>
      <c r="E159" s="73">
        <v>1</v>
      </c>
      <c r="F159" s="73">
        <v>1</v>
      </c>
      <c r="G159" s="73">
        <v>1</v>
      </c>
      <c r="H159" s="73"/>
      <c r="I159" s="73"/>
      <c r="J159" s="73"/>
      <c r="K159" s="73">
        <v>1</v>
      </c>
      <c r="L159" s="103"/>
    </row>
    <row r="160" spans="2:13" x14ac:dyDescent="0.25">
      <c r="B160" s="143"/>
      <c r="C160" s="143"/>
      <c r="D160" s="145"/>
      <c r="E160" s="143"/>
      <c r="F160" s="143"/>
      <c r="G160" s="143"/>
      <c r="H160" s="143"/>
      <c r="I160" s="143"/>
      <c r="J160" s="143"/>
      <c r="K160" s="146">
        <v>1</v>
      </c>
      <c r="L160" s="143"/>
    </row>
    <row r="161" spans="2:12" x14ac:dyDescent="0.25">
      <c r="B161" s="79">
        <v>59</v>
      </c>
      <c r="C161" s="141" t="s">
        <v>84</v>
      </c>
      <c r="D161" s="49" t="s">
        <v>40</v>
      </c>
      <c r="E161" s="73">
        <v>3</v>
      </c>
      <c r="F161" s="73">
        <v>3</v>
      </c>
      <c r="G161" s="73">
        <v>3</v>
      </c>
      <c r="H161" s="73"/>
      <c r="I161" s="73"/>
      <c r="J161" s="73"/>
      <c r="K161" s="73">
        <v>3</v>
      </c>
      <c r="L161" s="103"/>
    </row>
    <row r="162" spans="2:12" x14ac:dyDescent="0.25">
      <c r="B162" s="151"/>
      <c r="C162" s="151"/>
      <c r="D162" s="152"/>
      <c r="E162" s="151"/>
      <c r="F162" s="151"/>
      <c r="G162" s="151"/>
      <c r="H162" s="151"/>
      <c r="I162" s="151"/>
      <c r="J162" s="151"/>
      <c r="K162" s="84">
        <v>3</v>
      </c>
      <c r="L162" s="143"/>
    </row>
    <row r="163" spans="2:12" x14ac:dyDescent="0.25">
      <c r="B163" s="79">
        <v>60</v>
      </c>
      <c r="C163" s="141" t="s">
        <v>85</v>
      </c>
      <c r="D163" s="49" t="s">
        <v>40</v>
      </c>
      <c r="E163" s="73">
        <v>1</v>
      </c>
      <c r="F163" s="73">
        <v>1</v>
      </c>
      <c r="G163" s="73">
        <v>1</v>
      </c>
      <c r="H163" s="73"/>
      <c r="I163" s="73"/>
      <c r="J163" s="73"/>
      <c r="K163" s="73">
        <v>1</v>
      </c>
      <c r="L163" s="103"/>
    </row>
    <row r="164" spans="2:12" x14ac:dyDescent="0.25">
      <c r="B164" s="83"/>
      <c r="C164" s="151"/>
      <c r="D164" s="152"/>
      <c r="E164" s="151"/>
      <c r="F164" s="151"/>
      <c r="G164" s="151"/>
      <c r="H164" s="151"/>
      <c r="I164" s="151"/>
      <c r="J164" s="151"/>
      <c r="K164" s="84">
        <v>1</v>
      </c>
      <c r="L164" s="143"/>
    </row>
    <row r="165" spans="2:12" x14ac:dyDescent="0.25">
      <c r="B165" s="79">
        <v>61</v>
      </c>
      <c r="C165" s="141" t="s">
        <v>87</v>
      </c>
      <c r="D165" s="49" t="s">
        <v>40</v>
      </c>
      <c r="E165" s="73">
        <v>1</v>
      </c>
      <c r="F165" s="73">
        <v>1</v>
      </c>
      <c r="G165" s="73">
        <v>1</v>
      </c>
      <c r="H165" s="73"/>
      <c r="I165" s="73"/>
      <c r="J165" s="73"/>
      <c r="K165" s="73">
        <v>1</v>
      </c>
      <c r="L165" s="103"/>
    </row>
    <row r="166" spans="2:12" x14ac:dyDescent="0.25">
      <c r="B166" s="143"/>
      <c r="C166" s="143"/>
      <c r="D166" s="145"/>
      <c r="E166" s="143"/>
      <c r="F166" s="143"/>
      <c r="G166" s="143"/>
      <c r="H166" s="143"/>
      <c r="I166" s="143"/>
      <c r="J166" s="143"/>
      <c r="K166" s="146">
        <v>1</v>
      </c>
      <c r="L166" s="143"/>
    </row>
    <row r="167" spans="2:12" x14ac:dyDescent="0.25">
      <c r="B167" s="79">
        <v>62</v>
      </c>
      <c r="C167" s="141" t="s">
        <v>91</v>
      </c>
      <c r="D167" s="49" t="s">
        <v>40</v>
      </c>
      <c r="E167" s="73">
        <v>1</v>
      </c>
      <c r="F167" s="73">
        <v>1</v>
      </c>
      <c r="G167" s="73">
        <v>1</v>
      </c>
      <c r="H167" s="73"/>
      <c r="I167" s="73"/>
      <c r="J167" s="73"/>
      <c r="K167" s="73">
        <v>1</v>
      </c>
      <c r="L167" s="103"/>
    </row>
    <row r="168" spans="2:12" x14ac:dyDescent="0.25">
      <c r="B168" s="143"/>
      <c r="C168" s="143"/>
      <c r="D168" s="145"/>
      <c r="E168" s="143"/>
      <c r="F168" s="143"/>
      <c r="G168" s="143"/>
      <c r="H168" s="143"/>
      <c r="I168" s="143"/>
      <c r="J168" s="143"/>
      <c r="K168" s="146">
        <v>1</v>
      </c>
      <c r="L168" s="143"/>
    </row>
    <row r="170" spans="2:12" x14ac:dyDescent="0.25">
      <c r="C170" s="148"/>
      <c r="G170" s="149"/>
    </row>
    <row r="171" spans="2:12" x14ac:dyDescent="0.25">
      <c r="G171" s="150"/>
    </row>
    <row r="172" spans="2:12" x14ac:dyDescent="0.25">
      <c r="C172" s="154"/>
      <c r="G172" s="160"/>
      <c r="H172" s="161"/>
      <c r="I172" s="161"/>
    </row>
    <row r="173" spans="2:12" x14ac:dyDescent="0.25">
      <c r="C173" s="154"/>
      <c r="G173" s="160"/>
      <c r="H173" s="161"/>
      <c r="I173" s="161"/>
      <c r="J173" s="161"/>
    </row>
  </sheetData>
  <mergeCells count="12">
    <mergeCell ref="C5:C6"/>
    <mergeCell ref="J5:J6"/>
    <mergeCell ref="B5:B6"/>
    <mergeCell ref="G5:I5"/>
    <mergeCell ref="D5:D6"/>
    <mergeCell ref="E5:E6"/>
    <mergeCell ref="F5:F6"/>
    <mergeCell ref="G172:I172"/>
    <mergeCell ref="K5:L5"/>
    <mergeCell ref="J1:L3"/>
    <mergeCell ref="D154:F154"/>
    <mergeCell ref="G173:J17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Драчев Дмитрий Вадимович</dc:creator>
  <cp:lastModifiedBy>Шевнин Антон Владимирович</cp:lastModifiedBy>
  <cp:lastPrinted>2021-02-04T11:01:36Z</cp:lastPrinted>
  <dcterms:created xsi:type="dcterms:W3CDTF">2019-01-21T05:03:50Z</dcterms:created>
  <dcterms:modified xsi:type="dcterms:W3CDTF">2025-01-23T09:04:12Z</dcterms:modified>
</cp:coreProperties>
</file>